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生物工程专业" sheetId="3" r:id="rId1"/>
    <sheet name="生物技术专业" sheetId="4" r:id="rId2"/>
  </sheets>
  <definedNames>
    <definedName name="_xlnm._FilterDatabase" localSheetId="0" hidden="1">生物工程专业!$A$2:$AB$99</definedName>
    <definedName name="_xlnm._FilterDatabase" localSheetId="1" hidden="1">生物技术专业!$A$2:$AB$72</definedName>
    <definedName name="_xlnm.Print_Area" localSheetId="0">生物工程专业!$A$1:$AB$5</definedName>
    <definedName name="_xlnm.Print_Area" localSheetId="1">生物技术专业!$A$1:$AB$4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<sst xmlns="http://schemas.openxmlformats.org/spreadsheetml/2006/main" count="698" uniqueCount="344">
  <si>
    <t>生物工程学院2023-2024学年2022级综测汇总表</t>
  </si>
  <si>
    <t>班级</t>
  </si>
  <si>
    <t>姓名</t>
  </si>
  <si>
    <t>学号</t>
  </si>
  <si>
    <t>平均学分绩点</t>
  </si>
  <si>
    <t>智育素质得分Z</t>
  </si>
  <si>
    <t>智育素质排名</t>
  </si>
  <si>
    <t>德育素质得分D</t>
  </si>
  <si>
    <t>德育素质等级</t>
  </si>
  <si>
    <t>体育素质分T</t>
  </si>
  <si>
    <t>美育素质分M</t>
  </si>
  <si>
    <t>劳育素质分L</t>
  </si>
  <si>
    <t>创新与实践素质分C</t>
  </si>
  <si>
    <t>综合素质总得分</t>
  </si>
  <si>
    <t>排名</t>
  </si>
  <si>
    <t>基本评定分D1</t>
  </si>
  <si>
    <t>纪实加减分D2</t>
  </si>
  <si>
    <t>违规违纪扣分D3</t>
  </si>
  <si>
    <t>总计D</t>
  </si>
  <si>
    <t>体育课程成绩T1</t>
  </si>
  <si>
    <t>课外体育活动成绩T2</t>
  </si>
  <si>
    <t>总计T</t>
  </si>
  <si>
    <t>文化艺术时间成绩M1</t>
  </si>
  <si>
    <t>文化艺术竞赛成绩M2</t>
  </si>
  <si>
    <t>总计M</t>
  </si>
  <si>
    <t>日常劳动分L1</t>
  </si>
  <si>
    <t>志愿服务分L2</t>
  </si>
  <si>
    <t>实习实训分L3</t>
  </si>
  <si>
    <t>总计L</t>
  </si>
  <si>
    <t>创新创业成绩C1</t>
  </si>
  <si>
    <t>社会实践活动成绩C2</t>
  </si>
  <si>
    <t>社会工作成绩C3</t>
  </si>
  <si>
    <t>总计C</t>
  </si>
  <si>
    <t>集体评定分</t>
  </si>
  <si>
    <t>社会责任纪实分</t>
  </si>
  <si>
    <t>2022生物工程03</t>
  </si>
  <si>
    <t>周安旎</t>
  </si>
  <si>
    <t>优秀</t>
  </si>
  <si>
    <t>2022生物工程02</t>
  </si>
  <si>
    <t>徐嘉悦</t>
  </si>
  <si>
    <t>202205070422</t>
  </si>
  <si>
    <t>3.421</t>
  </si>
  <si>
    <t>2022生物工程01</t>
  </si>
  <si>
    <t>胡霁月</t>
  </si>
  <si>
    <t>202205070506</t>
  </si>
  <si>
    <t>陈佳宝</t>
  </si>
  <si>
    <t>202205070501</t>
  </si>
  <si>
    <t>林新航</t>
  </si>
  <si>
    <t>周李圆</t>
  </si>
  <si>
    <t>202205070430</t>
  </si>
  <si>
    <t>3.430</t>
  </si>
  <si>
    <t>周屹成</t>
  </si>
  <si>
    <t>202205070431</t>
  </si>
  <si>
    <t>3.628</t>
  </si>
  <si>
    <t>庄皓天</t>
  </si>
  <si>
    <t>202205070433</t>
  </si>
  <si>
    <t>3.170</t>
  </si>
  <si>
    <t>杨静怡</t>
  </si>
  <si>
    <t>良好</t>
  </si>
  <si>
    <t>邹子迪</t>
  </si>
  <si>
    <t>202205070434</t>
  </si>
  <si>
    <t>3.172</t>
  </si>
  <si>
    <t>张成</t>
  </si>
  <si>
    <t>202205070427</t>
  </si>
  <si>
    <t>3.031</t>
  </si>
  <si>
    <t>杨萌一</t>
  </si>
  <si>
    <t>202205070130</t>
  </si>
  <si>
    <t>曹顾添</t>
  </si>
  <si>
    <t>叶东哲</t>
  </si>
  <si>
    <t>魏富鸿</t>
  </si>
  <si>
    <t>戴雨珊</t>
  </si>
  <si>
    <t>202205070504</t>
  </si>
  <si>
    <t>段晓羽</t>
  </si>
  <si>
    <t>张冉</t>
  </si>
  <si>
    <t>赵鑫</t>
  </si>
  <si>
    <t>陈启正</t>
  </si>
  <si>
    <t>代嘉洵</t>
  </si>
  <si>
    <t>赵潇丹</t>
  </si>
  <si>
    <t>202205070429</t>
  </si>
  <si>
    <t>2.895</t>
  </si>
  <si>
    <t>王新雨</t>
  </si>
  <si>
    <t>202205070415</t>
  </si>
  <si>
    <t>3.452</t>
  </si>
  <si>
    <t>蔡若瑜</t>
  </si>
  <si>
    <t>何婧</t>
  </si>
  <si>
    <t>202205070208</t>
  </si>
  <si>
    <t>2.523</t>
  </si>
  <si>
    <t>林金镯</t>
  </si>
  <si>
    <t>刘子一</t>
  </si>
  <si>
    <t>202205070406</t>
  </si>
  <si>
    <t>徐嘉骏</t>
  </si>
  <si>
    <t>梅景文</t>
  </si>
  <si>
    <t>202205070118</t>
  </si>
  <si>
    <t>沈月阳</t>
  </si>
  <si>
    <t>202205070410</t>
  </si>
  <si>
    <t>2.613</t>
  </si>
  <si>
    <t>王圣露</t>
  </si>
  <si>
    <t>刘文丽</t>
  </si>
  <si>
    <t>202205070216</t>
  </si>
  <si>
    <t>李安然</t>
  </si>
  <si>
    <t>王芑心</t>
  </si>
  <si>
    <t>薛炜耀</t>
  </si>
  <si>
    <t>章奕</t>
  </si>
  <si>
    <t>曹晶晶</t>
  </si>
  <si>
    <t>陈李通</t>
  </si>
  <si>
    <t>202205070503</t>
  </si>
  <si>
    <t>夏兆会</t>
  </si>
  <si>
    <t>202205070419</t>
  </si>
  <si>
    <t>2.881</t>
  </si>
  <si>
    <t>魏建良</t>
  </si>
  <si>
    <t>李涛</t>
  </si>
  <si>
    <t>龚典</t>
  </si>
  <si>
    <t>202205070505</t>
  </si>
  <si>
    <t>吴海权</t>
  </si>
  <si>
    <t>202205070418</t>
  </si>
  <si>
    <t>2.764</t>
  </si>
  <si>
    <t>杨梦岚</t>
  </si>
  <si>
    <t>202205070229</t>
  </si>
  <si>
    <t>2.506</t>
  </si>
  <si>
    <t>雷宏宇</t>
  </si>
  <si>
    <t>202205070404</t>
  </si>
  <si>
    <t>2.690</t>
  </si>
  <si>
    <t>叶羽琪</t>
  </si>
  <si>
    <t>王燚坤</t>
  </si>
  <si>
    <t>蒋剑琴</t>
  </si>
  <si>
    <t>李楷诺</t>
  </si>
  <si>
    <t>李晓语</t>
  </si>
  <si>
    <t>郭沐凡</t>
  </si>
  <si>
    <t>202205070402</t>
  </si>
  <si>
    <t>2.139</t>
  </si>
  <si>
    <t>蒲坤炜</t>
  </si>
  <si>
    <t>202205070119</t>
  </si>
  <si>
    <t>郑智成</t>
  </si>
  <si>
    <t>汪韬涵</t>
  </si>
  <si>
    <t>金骞毅</t>
  </si>
  <si>
    <t>陈轩皓</t>
  </si>
  <si>
    <t>程梓俊</t>
  </si>
  <si>
    <t>王石门</t>
  </si>
  <si>
    <t>陈亮亮</t>
  </si>
  <si>
    <t>202205070502</t>
  </si>
  <si>
    <t>王晨屹</t>
  </si>
  <si>
    <t>韩杰</t>
  </si>
  <si>
    <t>蒋若愚</t>
  </si>
  <si>
    <t>王昊晨昱</t>
  </si>
  <si>
    <t>202205070123</t>
  </si>
  <si>
    <t>叶诗琦</t>
  </si>
  <si>
    <t>202205070425</t>
  </si>
  <si>
    <t>1.882</t>
  </si>
  <si>
    <t>弓博林</t>
  </si>
  <si>
    <t>202205070205</t>
  </si>
  <si>
    <t>1.910</t>
  </si>
  <si>
    <t>赵煜锋</t>
  </si>
  <si>
    <t>202205720239</t>
  </si>
  <si>
    <t>1.534</t>
  </si>
  <si>
    <t>卜家成</t>
  </si>
  <si>
    <t>廖开颜</t>
  </si>
  <si>
    <t>齐昱成</t>
  </si>
  <si>
    <t>202205070219</t>
  </si>
  <si>
    <t>1.837</t>
  </si>
  <si>
    <t>刘海航</t>
  </si>
  <si>
    <t>李跃</t>
  </si>
  <si>
    <t>龚锦涛</t>
  </si>
  <si>
    <t>202205070207</t>
  </si>
  <si>
    <t>1.658</t>
  </si>
  <si>
    <t>沙稳贤</t>
  </si>
  <si>
    <t>202205070408</t>
  </si>
  <si>
    <t>1.817</t>
  </si>
  <si>
    <t>宋信阳</t>
  </si>
  <si>
    <t>202205070121</t>
  </si>
  <si>
    <t>詹家鹏</t>
  </si>
  <si>
    <t>徐华梁</t>
  </si>
  <si>
    <t>202205070421</t>
  </si>
  <si>
    <t>1.471</t>
  </si>
  <si>
    <t>胡梁豪</t>
  </si>
  <si>
    <t>202205070210</t>
  </si>
  <si>
    <t>1.260</t>
  </si>
  <si>
    <t>邓敏辉</t>
  </si>
  <si>
    <t>202205070203</t>
  </si>
  <si>
    <t>吴俊杰</t>
  </si>
  <si>
    <t>施郑杰</t>
  </si>
  <si>
    <t>202205070120</t>
  </si>
  <si>
    <t>陈炎</t>
  </si>
  <si>
    <t>202205070201</t>
  </si>
  <si>
    <t>1.188</t>
  </si>
  <si>
    <t>隗放</t>
  </si>
  <si>
    <t>202205070124</t>
  </si>
  <si>
    <t>金畅</t>
  </si>
  <si>
    <t>蔚锦程</t>
  </si>
  <si>
    <t>202205070125</t>
  </si>
  <si>
    <t>周瑞航</t>
  </si>
  <si>
    <t>王羽轩</t>
  </si>
  <si>
    <t>尹昱锋</t>
  </si>
  <si>
    <t>肖天睿</t>
  </si>
  <si>
    <t>202205070127</t>
  </si>
  <si>
    <t>王烨辰</t>
  </si>
  <si>
    <t>202205070223</t>
  </si>
  <si>
    <t>1.004</t>
  </si>
  <si>
    <t>米秧</t>
  </si>
  <si>
    <t>202205070407</t>
  </si>
  <si>
    <t>0.918</t>
  </si>
  <si>
    <t>张明泽</t>
  </si>
  <si>
    <t>202205070428</t>
  </si>
  <si>
    <t>0.772</t>
  </si>
  <si>
    <t>林子程</t>
  </si>
  <si>
    <t>夏张源</t>
  </si>
  <si>
    <t>202205070126</t>
  </si>
  <si>
    <t>王子建</t>
  </si>
  <si>
    <t>解怡</t>
  </si>
  <si>
    <t>202205070226</t>
  </si>
  <si>
    <t>0.734</t>
  </si>
  <si>
    <t>2022生物技术01</t>
  </si>
  <si>
    <t>叶诚翰</t>
  </si>
  <si>
    <t>202205070230</t>
  </si>
  <si>
    <t>郑蓬勃</t>
  </si>
  <si>
    <t>202205070233</t>
  </si>
  <si>
    <t>2022生物技术02</t>
  </si>
  <si>
    <t>吴嘉欣</t>
  </si>
  <si>
    <t>202205070520</t>
  </si>
  <si>
    <t>岳文洁</t>
  </si>
  <si>
    <t>202205070132</t>
  </si>
  <si>
    <t>周梦莹</t>
  </si>
  <si>
    <t>202205030331</t>
  </si>
  <si>
    <t>杨静</t>
  </si>
  <si>
    <t>202205070129</t>
  </si>
  <si>
    <t>韦小晴</t>
  </si>
  <si>
    <t>202205070416</t>
  </si>
  <si>
    <t>王晓雅</t>
  </si>
  <si>
    <t>202205070414</t>
  </si>
  <si>
    <t>华丽萍</t>
  </si>
  <si>
    <t>202205070211</t>
  </si>
  <si>
    <t>张雨晨</t>
  </si>
  <si>
    <t>202205070331</t>
  </si>
  <si>
    <t>周媞</t>
  </si>
  <si>
    <t>202205070134</t>
  </si>
  <si>
    <t>黄佳扬</t>
  </si>
  <si>
    <t>202203120104</t>
  </si>
  <si>
    <t>沈姚辉</t>
  </si>
  <si>
    <t>202205070409</t>
  </si>
  <si>
    <t>翟思思</t>
  </si>
  <si>
    <t>202205070327</t>
  </si>
  <si>
    <t>苏小燕</t>
  </si>
  <si>
    <t>202205070316</t>
  </si>
  <si>
    <t>潘宇涛</t>
  </si>
  <si>
    <t>202205070315</t>
  </si>
  <si>
    <t>梁中华</t>
  </si>
  <si>
    <t>202205070309</t>
  </si>
  <si>
    <t>王雪婷</t>
  </si>
  <si>
    <t>202205070516</t>
  </si>
  <si>
    <t>张诗琪</t>
  </si>
  <si>
    <t>刘语歆</t>
  </si>
  <si>
    <t>202205070512</t>
  </si>
  <si>
    <t>徐牵华</t>
  </si>
  <si>
    <t>廖文杰</t>
  </si>
  <si>
    <t>202205070511</t>
  </si>
  <si>
    <t>吴倩</t>
  </si>
  <si>
    <t>202205070523</t>
  </si>
  <si>
    <t>吴佩颖</t>
  </si>
  <si>
    <t>徐霄飏</t>
  </si>
  <si>
    <t>202205690721</t>
  </si>
  <si>
    <t>胡源源</t>
  </si>
  <si>
    <t>202205070403</t>
  </si>
  <si>
    <t>孙羽彤</t>
  </si>
  <si>
    <t>202205070122</t>
  </si>
  <si>
    <t>薛景涵</t>
  </si>
  <si>
    <t>202205070228</t>
  </si>
  <si>
    <t>董浙玉</t>
  </si>
  <si>
    <t>202205070303</t>
  </si>
  <si>
    <t>谢尚炜</t>
  </si>
  <si>
    <t>202205070524</t>
  </si>
  <si>
    <t>黄浚峰</t>
  </si>
  <si>
    <t>202205070507</t>
  </si>
  <si>
    <t>石夏旖</t>
  </si>
  <si>
    <t>202205070221</t>
  </si>
  <si>
    <t>文乐乐</t>
  </si>
  <si>
    <t>202205070417</t>
  </si>
  <si>
    <t>黄逸霄</t>
  </si>
  <si>
    <t>202205070508</t>
  </si>
  <si>
    <t>张雨佳</t>
  </si>
  <si>
    <t>202205070232</t>
  </si>
  <si>
    <t>叶芷</t>
  </si>
  <si>
    <t>202205070326</t>
  </si>
  <si>
    <t>詹婧艺</t>
  </si>
  <si>
    <t>202205070231</t>
  </si>
  <si>
    <t>徐婕</t>
  </si>
  <si>
    <t>202205070423</t>
  </si>
  <si>
    <t>潘淑慧</t>
  </si>
  <si>
    <t>202205070314</t>
  </si>
  <si>
    <t>李昀皓</t>
  </si>
  <si>
    <t>202205070214</t>
  </si>
  <si>
    <t>王浩鸣</t>
  </si>
  <si>
    <t>202205070514</t>
  </si>
  <si>
    <t>张浙娇</t>
  </si>
  <si>
    <t>202205070133</t>
  </si>
  <si>
    <t>吴洪宇</t>
  </si>
  <si>
    <t>202205070224</t>
  </si>
  <si>
    <t>卢子衍</t>
  </si>
  <si>
    <t>202205070217</t>
  </si>
  <si>
    <t>朱迦成</t>
  </si>
  <si>
    <t>202205070234</t>
  </si>
  <si>
    <t>汤溟昊</t>
  </si>
  <si>
    <t>202205070317</t>
  </si>
  <si>
    <t>邵家远</t>
  </si>
  <si>
    <t>202205070220</t>
  </si>
  <si>
    <t>李绿麟</t>
  </si>
  <si>
    <t>202205070212</t>
  </si>
  <si>
    <t>王瑾宜</t>
  </si>
  <si>
    <t>202205070412</t>
  </si>
  <si>
    <t>王雨辰</t>
  </si>
  <si>
    <t>202205070517</t>
  </si>
  <si>
    <t>马普娇</t>
  </si>
  <si>
    <t>202200550211</t>
  </si>
  <si>
    <t>陈瑶</t>
  </si>
  <si>
    <t>202205070107</t>
  </si>
  <si>
    <t>任依婷</t>
  </si>
  <si>
    <t>202105070217</t>
  </si>
  <si>
    <t>王梦珂</t>
  </si>
  <si>
    <t>202205070413</t>
  </si>
  <si>
    <t>张思琪</t>
  </si>
  <si>
    <t>郑维一</t>
  </si>
  <si>
    <t>202205070534</t>
  </si>
  <si>
    <t>邬越薪</t>
  </si>
  <si>
    <t>202205070225</t>
  </si>
  <si>
    <t>陈思文</t>
  </si>
  <si>
    <t>202205070401</t>
  </si>
  <si>
    <t>叶政</t>
  </si>
  <si>
    <t>202205070426</t>
  </si>
  <si>
    <t>王玉颖</t>
  </si>
  <si>
    <t>202005070417</t>
  </si>
  <si>
    <t>蒋宇翔</t>
  </si>
  <si>
    <t>202205070113</t>
  </si>
  <si>
    <t>刘懿乐</t>
  </si>
  <si>
    <t>202205070313</t>
  </si>
  <si>
    <t>李晟阳</t>
  </si>
  <si>
    <t>202205070509</t>
  </si>
  <si>
    <t>项景松</t>
  </si>
  <si>
    <t>202205070324</t>
  </si>
  <si>
    <t>林元鑫</t>
  </si>
  <si>
    <t>202205070215</t>
  </si>
  <si>
    <t>欧志远</t>
  </si>
  <si>
    <t>202205070218</t>
  </si>
  <si>
    <t>唐伟志</t>
  </si>
  <si>
    <t>202205070411</t>
  </si>
  <si>
    <t>陈亦衡</t>
  </si>
  <si>
    <t>202205070202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</si>
</sst>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 "/>
    <numFmt numFmtId="178" formatCode="0.0000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20"/>
      <name val="黑体"/>
      <charset val="134"/>
    </font>
    <font>
      <b/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0"/>
      <color rgb="FFFF0000"/>
      <name val="Arial"/>
      <charset val="134"/>
    </font>
    <font>
      <sz val="10"/>
      <color theme="1"/>
      <name val="Times New Roman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Border="0"/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177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49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8" fontId="5" fillId="0" borderId="1" xfId="49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justify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66"/>
  <sheetViews>
    <sheetView zoomScale="85" zoomScaleNormal="85" workbookViewId="0">
      <pane ySplit="4" topLeftCell="A65" activePane="bottomLeft" state="frozen"/>
      <selection/>
      <selection pane="bottomLeft" activeCell="C101" sqref="C101"/>
    </sheetView>
  </sheetViews>
  <sheetFormatPr defaultColWidth="9" defaultRowHeight="13.5"/>
  <cols>
    <col min="1" max="1" width="19.275" style="1" customWidth="1"/>
    <col min="2" max="2" width="8.125" style="1" customWidth="1"/>
    <col min="3" max="3" width="23" style="5" customWidth="1"/>
    <col min="4" max="4" width="13.1833333333333" style="6" customWidth="1"/>
    <col min="5" max="5" width="14.275" style="6" customWidth="1"/>
    <col min="6" max="6" width="13.1833333333333" style="5" customWidth="1"/>
    <col min="7" max="7" width="12.6333333333333" style="7" customWidth="1"/>
    <col min="8" max="9" width="10.6333333333333" style="7" customWidth="1"/>
    <col min="10" max="10" width="14.6333333333333" style="7" customWidth="1"/>
    <col min="11" max="11" width="10.6333333333333" style="7" customWidth="1"/>
    <col min="12" max="12" width="5.125" style="7" customWidth="1"/>
    <col min="13" max="13" width="14.6333333333333" style="7" customWidth="1"/>
    <col min="14" max="14" width="18.6333333333333" style="7" customWidth="1"/>
    <col min="15" max="15" width="10.6333333333333" style="7" customWidth="1"/>
    <col min="16" max="17" width="18.6333333333333" style="7" customWidth="1"/>
    <col min="18" max="18" width="10.6333333333333" style="7" customWidth="1"/>
    <col min="19" max="21" width="12.6333333333333" style="7" customWidth="1"/>
    <col min="22" max="22" width="10.6333333333333" style="7" customWidth="1"/>
    <col min="23" max="23" width="14.6333333333333" style="7" customWidth="1"/>
    <col min="24" max="24" width="18.6333333333333" style="7" customWidth="1"/>
    <col min="25" max="25" width="14.6333333333333" style="7" customWidth="1"/>
    <col min="26" max="26" width="10.6333333333333" style="7" customWidth="1"/>
    <col min="27" max="27" width="15.275" style="6" customWidth="1"/>
    <col min="28" max="28" width="11.8166666666667" style="5" customWidth="1"/>
    <col min="29" max="16384" width="9" style="1"/>
  </cols>
  <sheetData>
    <row r="1" s="1" customFormat="1" ht="39" customHeight="1" spans="1:28">
      <c r="A1" s="8" t="s">
        <v>0</v>
      </c>
      <c r="B1" s="8"/>
      <c r="C1" s="9"/>
      <c r="D1" s="10"/>
      <c r="E1" s="10"/>
      <c r="F1" s="9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0"/>
      <c r="AB1" s="9"/>
    </row>
    <row r="2" s="2" customFormat="1" ht="19" customHeight="1" spans="1:28">
      <c r="A2" s="12" t="s">
        <v>1</v>
      </c>
      <c r="B2" s="12" t="s">
        <v>2</v>
      </c>
      <c r="C2" s="13" t="s">
        <v>3</v>
      </c>
      <c r="D2" s="14" t="s">
        <v>4</v>
      </c>
      <c r="E2" s="14" t="s">
        <v>5</v>
      </c>
      <c r="F2" s="13" t="s">
        <v>6</v>
      </c>
      <c r="G2" s="15" t="s">
        <v>7</v>
      </c>
      <c r="H2" s="15"/>
      <c r="I2" s="15"/>
      <c r="J2" s="15"/>
      <c r="K2" s="15"/>
      <c r="L2" s="15" t="s">
        <v>8</v>
      </c>
      <c r="M2" s="15" t="s">
        <v>9</v>
      </c>
      <c r="N2" s="15"/>
      <c r="O2" s="15"/>
      <c r="P2" s="15" t="s">
        <v>10</v>
      </c>
      <c r="Q2" s="15"/>
      <c r="R2" s="15"/>
      <c r="S2" s="15" t="s">
        <v>11</v>
      </c>
      <c r="T2" s="15"/>
      <c r="U2" s="15"/>
      <c r="V2" s="15"/>
      <c r="W2" s="15" t="s">
        <v>12</v>
      </c>
      <c r="X2" s="15"/>
      <c r="Y2" s="15"/>
      <c r="Z2" s="15"/>
      <c r="AA2" s="12" t="s">
        <v>13</v>
      </c>
      <c r="AB2" s="37" t="s">
        <v>14</v>
      </c>
    </row>
    <row r="3" s="2" customFormat="1" spans="1:28">
      <c r="A3" s="12"/>
      <c r="B3" s="12"/>
      <c r="C3" s="13"/>
      <c r="D3" s="14"/>
      <c r="E3" s="14"/>
      <c r="F3" s="13"/>
      <c r="G3" s="16" t="s">
        <v>15</v>
      </c>
      <c r="H3" s="16" t="s">
        <v>16</v>
      </c>
      <c r="I3" s="16"/>
      <c r="J3" s="16" t="s">
        <v>17</v>
      </c>
      <c r="K3" s="35" t="s">
        <v>18</v>
      </c>
      <c r="L3" s="15"/>
      <c r="M3" s="16" t="s">
        <v>19</v>
      </c>
      <c r="N3" s="16" t="s">
        <v>20</v>
      </c>
      <c r="O3" s="35" t="s">
        <v>21</v>
      </c>
      <c r="P3" s="16" t="s">
        <v>22</v>
      </c>
      <c r="Q3" s="16" t="s">
        <v>23</v>
      </c>
      <c r="R3" s="35" t="s">
        <v>24</v>
      </c>
      <c r="S3" s="16" t="s">
        <v>25</v>
      </c>
      <c r="T3" s="16" t="s">
        <v>26</v>
      </c>
      <c r="U3" s="16" t="s">
        <v>27</v>
      </c>
      <c r="V3" s="35" t="s">
        <v>28</v>
      </c>
      <c r="W3" s="16" t="s">
        <v>29</v>
      </c>
      <c r="X3" s="16" t="s">
        <v>30</v>
      </c>
      <c r="Y3" s="16" t="s">
        <v>31</v>
      </c>
      <c r="Z3" s="35" t="s">
        <v>32</v>
      </c>
      <c r="AA3" s="12"/>
      <c r="AB3" s="37"/>
    </row>
    <row r="4" s="2" customFormat="1" ht="53" customHeight="1" spans="1:28">
      <c r="A4" s="12"/>
      <c r="B4" s="12"/>
      <c r="C4" s="13"/>
      <c r="D4" s="14"/>
      <c r="E4" s="14"/>
      <c r="F4" s="13"/>
      <c r="G4" s="16"/>
      <c r="H4" s="16" t="s">
        <v>33</v>
      </c>
      <c r="I4" s="16" t="s">
        <v>34</v>
      </c>
      <c r="J4" s="16"/>
      <c r="K4" s="35"/>
      <c r="L4" s="15"/>
      <c r="M4" s="16"/>
      <c r="N4" s="16"/>
      <c r="O4" s="35"/>
      <c r="P4" s="16"/>
      <c r="Q4" s="16"/>
      <c r="R4" s="35"/>
      <c r="S4" s="16"/>
      <c r="T4" s="16"/>
      <c r="U4" s="16"/>
      <c r="V4" s="35"/>
      <c r="W4" s="16"/>
      <c r="X4" s="16"/>
      <c r="Y4" s="16"/>
      <c r="Z4" s="35"/>
      <c r="AA4" s="12"/>
      <c r="AB4" s="37"/>
    </row>
    <row r="5" s="42" customFormat="1" spans="1:28">
      <c r="A5" s="19" t="s">
        <v>35</v>
      </c>
      <c r="B5" s="19" t="s">
        <v>36</v>
      </c>
      <c r="C5" s="21">
        <v>202205070334</v>
      </c>
      <c r="D5" s="18">
        <v>4.014</v>
      </c>
      <c r="E5" s="19">
        <f>(D5*10+50)*0.6</f>
        <v>54.084</v>
      </c>
      <c r="F5" s="21">
        <v>1</v>
      </c>
      <c r="G5" s="19">
        <v>5.5575</v>
      </c>
      <c r="H5" s="19">
        <v>1</v>
      </c>
      <c r="I5" s="19">
        <v>1.6</v>
      </c>
      <c r="J5" s="19">
        <v>0</v>
      </c>
      <c r="K5" s="19">
        <f>G5+H5+I5</f>
        <v>8.1575</v>
      </c>
      <c r="L5" s="19" t="s">
        <v>37</v>
      </c>
      <c r="M5" s="19">
        <v>4.375</v>
      </c>
      <c r="N5" s="19">
        <v>1.6</v>
      </c>
      <c r="O5" s="19">
        <f>M5+N5</f>
        <v>5.975</v>
      </c>
      <c r="P5" s="19">
        <v>0</v>
      </c>
      <c r="Q5" s="19">
        <v>2.2</v>
      </c>
      <c r="R5" s="19">
        <f>Q5</f>
        <v>2.2</v>
      </c>
      <c r="S5" s="19">
        <v>1.5666</v>
      </c>
      <c r="T5" s="19">
        <v>2.5</v>
      </c>
      <c r="U5" s="19">
        <v>0</v>
      </c>
      <c r="V5" s="19">
        <f>S5+T5</f>
        <v>4.0666</v>
      </c>
      <c r="W5" s="19">
        <v>6.15</v>
      </c>
      <c r="X5" s="19">
        <v>2.8</v>
      </c>
      <c r="Y5" s="19">
        <v>3.45</v>
      </c>
      <c r="Z5" s="19">
        <v>12</v>
      </c>
      <c r="AA5" s="18">
        <f>E5+K5+O5+R5+V5+Z5</f>
        <v>86.4831</v>
      </c>
      <c r="AB5" s="21">
        <v>1</v>
      </c>
    </row>
    <row r="6" s="43" customFormat="1" spans="1:28">
      <c r="A6" s="45" t="s">
        <v>38</v>
      </c>
      <c r="B6" s="45" t="s">
        <v>39</v>
      </c>
      <c r="C6" s="45" t="s">
        <v>40</v>
      </c>
      <c r="D6" s="46" t="s">
        <v>41</v>
      </c>
      <c r="E6" s="18">
        <v>50.526</v>
      </c>
      <c r="F6" s="47">
        <v>8</v>
      </c>
      <c r="G6" s="19">
        <v>5.556</v>
      </c>
      <c r="H6" s="19">
        <v>1.7</v>
      </c>
      <c r="I6" s="19">
        <v>0.4</v>
      </c>
      <c r="J6" s="19">
        <v>0</v>
      </c>
      <c r="K6" s="19">
        <v>7.656</v>
      </c>
      <c r="L6" s="19" t="s">
        <v>37</v>
      </c>
      <c r="M6" s="19">
        <v>4.65</v>
      </c>
      <c r="N6" s="19">
        <v>3</v>
      </c>
      <c r="O6" s="19">
        <v>7.65</v>
      </c>
      <c r="P6" s="19">
        <v>0</v>
      </c>
      <c r="Q6" s="19">
        <v>2</v>
      </c>
      <c r="R6" s="19">
        <v>2</v>
      </c>
      <c r="S6" s="19">
        <v>1.587</v>
      </c>
      <c r="T6" s="19">
        <v>2.03</v>
      </c>
      <c r="U6" s="19">
        <v>0</v>
      </c>
      <c r="V6" s="19">
        <v>3.617</v>
      </c>
      <c r="W6" s="19">
        <v>8.77</v>
      </c>
      <c r="X6" s="19">
        <v>1.25</v>
      </c>
      <c r="Y6" s="19">
        <v>3.3</v>
      </c>
      <c r="Z6" s="24">
        <v>11.82</v>
      </c>
      <c r="AA6" s="29">
        <v>83.269</v>
      </c>
      <c r="AB6" s="21">
        <v>2</v>
      </c>
    </row>
    <row r="7" s="42" customFormat="1" spans="1:28">
      <c r="A7" s="19" t="s">
        <v>42</v>
      </c>
      <c r="B7" s="19" t="s">
        <v>43</v>
      </c>
      <c r="C7" s="19" t="s">
        <v>44</v>
      </c>
      <c r="D7" s="18">
        <v>3.31</v>
      </c>
      <c r="E7" s="19">
        <v>49.86</v>
      </c>
      <c r="F7" s="21">
        <v>10</v>
      </c>
      <c r="G7" s="19">
        <v>5.64582</v>
      </c>
      <c r="H7" s="19">
        <v>1</v>
      </c>
      <c r="I7" s="19">
        <v>1</v>
      </c>
      <c r="J7" s="19">
        <v>0</v>
      </c>
      <c r="K7" s="19">
        <f>H7+I7+J7+G7</f>
        <v>7.64582</v>
      </c>
      <c r="L7" s="19" t="s">
        <v>37</v>
      </c>
      <c r="M7" s="19">
        <v>4.275</v>
      </c>
      <c r="N7" s="19">
        <v>1.5</v>
      </c>
      <c r="O7" s="19">
        <f t="shared" ref="O7:O67" si="0">M7+N7</f>
        <v>5.775</v>
      </c>
      <c r="P7" s="19">
        <v>0</v>
      </c>
      <c r="Q7" s="19">
        <v>2.7</v>
      </c>
      <c r="R7" s="19">
        <f>P7+Q7</f>
        <v>2.7</v>
      </c>
      <c r="S7" s="19">
        <v>1.5257</v>
      </c>
      <c r="T7" s="19">
        <v>1.24</v>
      </c>
      <c r="U7" s="19">
        <v>0</v>
      </c>
      <c r="V7" s="19">
        <f t="shared" ref="V7:V67" si="1">S7+T7</f>
        <v>2.7657</v>
      </c>
      <c r="W7" s="19">
        <v>10.35</v>
      </c>
      <c r="X7" s="19">
        <v>0.75</v>
      </c>
      <c r="Y7" s="19">
        <v>1.2</v>
      </c>
      <c r="Z7" s="19">
        <v>12</v>
      </c>
      <c r="AA7" s="18">
        <f t="shared" ref="AA7:AA67" si="2">E7+K7+O7+R7+V7+Z7</f>
        <v>80.74652</v>
      </c>
      <c r="AB7" s="21">
        <v>3</v>
      </c>
    </row>
    <row r="8" s="1" customFormat="1" spans="1:30">
      <c r="A8" s="19" t="s">
        <v>42</v>
      </c>
      <c r="B8" s="19" t="s">
        <v>45</v>
      </c>
      <c r="C8" s="19" t="s">
        <v>46</v>
      </c>
      <c r="D8" s="18">
        <v>3.084</v>
      </c>
      <c r="E8" s="19">
        <v>48.504</v>
      </c>
      <c r="F8" s="21">
        <v>18</v>
      </c>
      <c r="G8" s="19">
        <v>5.6381</v>
      </c>
      <c r="H8" s="19">
        <v>1</v>
      </c>
      <c r="I8" s="19">
        <v>1.4</v>
      </c>
      <c r="J8" s="19">
        <v>0</v>
      </c>
      <c r="K8" s="19">
        <f>H8+I8+J8+G8</f>
        <v>8.0381</v>
      </c>
      <c r="L8" s="19" t="s">
        <v>37</v>
      </c>
      <c r="M8" s="19">
        <v>3.85</v>
      </c>
      <c r="N8" s="19">
        <v>2.4</v>
      </c>
      <c r="O8" s="19">
        <f t="shared" si="0"/>
        <v>6.25</v>
      </c>
      <c r="P8" s="19">
        <v>0</v>
      </c>
      <c r="Q8" s="19">
        <v>3</v>
      </c>
      <c r="R8" s="19">
        <f>P8+Q8</f>
        <v>3</v>
      </c>
      <c r="S8" s="19">
        <v>1.692</v>
      </c>
      <c r="T8" s="19">
        <v>2.5</v>
      </c>
      <c r="U8" s="19">
        <v>0</v>
      </c>
      <c r="V8" s="19">
        <f t="shared" si="1"/>
        <v>4.192</v>
      </c>
      <c r="W8" s="24">
        <v>7.4</v>
      </c>
      <c r="X8" s="19">
        <v>0.15</v>
      </c>
      <c r="Y8" s="19">
        <v>3</v>
      </c>
      <c r="Z8" s="24">
        <f t="shared" ref="Z8:Z67" si="3">W8+X8+Y8</f>
        <v>10.55</v>
      </c>
      <c r="AA8" s="29">
        <f t="shared" si="2"/>
        <v>80.5341</v>
      </c>
      <c r="AB8" s="21">
        <v>4</v>
      </c>
      <c r="AC8" s="39"/>
      <c r="AD8" s="39"/>
    </row>
    <row r="9" s="1" customFormat="1" spans="1:30">
      <c r="A9" s="19" t="s">
        <v>42</v>
      </c>
      <c r="B9" s="19" t="s">
        <v>47</v>
      </c>
      <c r="C9" s="21">
        <v>202205070116</v>
      </c>
      <c r="D9" s="18">
        <v>3.211</v>
      </c>
      <c r="E9" s="19">
        <f t="shared" ref="E9:E67" si="4">(D9*10+50)*0.6</f>
        <v>49.266</v>
      </c>
      <c r="F9" s="21">
        <v>15</v>
      </c>
      <c r="G9" s="19">
        <v>5.5219</v>
      </c>
      <c r="H9" s="19">
        <v>1</v>
      </c>
      <c r="I9" s="19">
        <v>2</v>
      </c>
      <c r="J9" s="19">
        <v>0</v>
      </c>
      <c r="K9" s="19">
        <f t="shared" ref="K9:K67" si="5">G9+H9+I9</f>
        <v>8.5219</v>
      </c>
      <c r="L9" s="19" t="s">
        <v>37</v>
      </c>
      <c r="M9" s="19">
        <v>3.525</v>
      </c>
      <c r="N9" s="19">
        <v>2.94</v>
      </c>
      <c r="O9" s="19">
        <f t="shared" si="0"/>
        <v>6.465</v>
      </c>
      <c r="P9" s="19">
        <v>0</v>
      </c>
      <c r="Q9" s="19">
        <v>2.8</v>
      </c>
      <c r="R9" s="19">
        <f t="shared" ref="R9:R67" si="6">Q9</f>
        <v>2.8</v>
      </c>
      <c r="S9" s="19">
        <v>1.5829</v>
      </c>
      <c r="T9" s="19">
        <v>2.5</v>
      </c>
      <c r="U9" s="19">
        <v>0</v>
      </c>
      <c r="V9" s="19">
        <f t="shared" si="1"/>
        <v>4.0829</v>
      </c>
      <c r="W9" s="19">
        <v>3.8</v>
      </c>
      <c r="X9" s="19">
        <v>0.55</v>
      </c>
      <c r="Y9" s="19">
        <v>2.6</v>
      </c>
      <c r="Z9" s="19">
        <f t="shared" si="3"/>
        <v>6.95</v>
      </c>
      <c r="AA9" s="18">
        <f t="shared" si="2"/>
        <v>78.0858</v>
      </c>
      <c r="AB9" s="21">
        <v>5</v>
      </c>
      <c r="AC9" s="39"/>
      <c r="AD9" s="39"/>
    </row>
    <row r="10" s="1" customFormat="1" spans="1:30">
      <c r="A10" s="19" t="s">
        <v>38</v>
      </c>
      <c r="B10" s="19" t="s">
        <v>48</v>
      </c>
      <c r="C10" s="21" t="s">
        <v>49</v>
      </c>
      <c r="D10" s="18" t="s">
        <v>50</v>
      </c>
      <c r="E10" s="19">
        <f t="shared" si="4"/>
        <v>50.58</v>
      </c>
      <c r="F10" s="21">
        <v>7</v>
      </c>
      <c r="G10" s="19">
        <v>5.62</v>
      </c>
      <c r="H10" s="19">
        <v>1.7</v>
      </c>
      <c r="I10" s="19">
        <v>1</v>
      </c>
      <c r="J10" s="19">
        <v>0</v>
      </c>
      <c r="K10" s="19">
        <f t="shared" si="5"/>
        <v>8.32</v>
      </c>
      <c r="L10" s="19" t="s">
        <v>37</v>
      </c>
      <c r="M10" s="24">
        <v>4.525</v>
      </c>
      <c r="N10" s="19">
        <v>0.4</v>
      </c>
      <c r="O10" s="19">
        <f t="shared" si="0"/>
        <v>4.925</v>
      </c>
      <c r="P10" s="19">
        <v>0</v>
      </c>
      <c r="Q10" s="19">
        <v>0.2</v>
      </c>
      <c r="R10" s="19">
        <f t="shared" si="6"/>
        <v>0.2</v>
      </c>
      <c r="S10" s="24">
        <v>1.60874</v>
      </c>
      <c r="T10" s="19">
        <v>2.5</v>
      </c>
      <c r="U10" s="19">
        <v>0</v>
      </c>
      <c r="V10" s="19">
        <f t="shared" si="1"/>
        <v>4.10874</v>
      </c>
      <c r="W10" s="24">
        <v>6.1</v>
      </c>
      <c r="X10" s="19">
        <v>0</v>
      </c>
      <c r="Y10" s="19">
        <v>2.5</v>
      </c>
      <c r="Z10" s="19">
        <f t="shared" si="3"/>
        <v>8.6</v>
      </c>
      <c r="AA10" s="18">
        <f t="shared" si="2"/>
        <v>76.73374</v>
      </c>
      <c r="AB10" s="21">
        <v>6</v>
      </c>
      <c r="AC10" s="39"/>
      <c r="AD10" s="39"/>
    </row>
    <row r="11" s="1" customFormat="1" spans="1:30">
      <c r="A11" s="19" t="s">
        <v>38</v>
      </c>
      <c r="B11" s="19" t="s">
        <v>51</v>
      </c>
      <c r="C11" s="21" t="s">
        <v>52</v>
      </c>
      <c r="D11" s="18" t="s">
        <v>53</v>
      </c>
      <c r="E11" s="19">
        <f t="shared" si="4"/>
        <v>51.768</v>
      </c>
      <c r="F11" s="21">
        <v>3</v>
      </c>
      <c r="G11" s="19">
        <v>5.124</v>
      </c>
      <c r="H11" s="19">
        <v>1.7</v>
      </c>
      <c r="I11" s="19">
        <v>0.2</v>
      </c>
      <c r="J11" s="19">
        <v>0</v>
      </c>
      <c r="K11" s="19">
        <f t="shared" si="5"/>
        <v>7.024</v>
      </c>
      <c r="L11" s="19" t="s">
        <v>37</v>
      </c>
      <c r="M11" s="19">
        <v>4.7</v>
      </c>
      <c r="N11" s="19">
        <v>3</v>
      </c>
      <c r="O11" s="19">
        <f t="shared" si="0"/>
        <v>7.7</v>
      </c>
      <c r="P11" s="19">
        <v>0</v>
      </c>
      <c r="Q11" s="19">
        <v>0</v>
      </c>
      <c r="R11" s="19">
        <f t="shared" si="6"/>
        <v>0</v>
      </c>
      <c r="S11" s="19">
        <v>1.59</v>
      </c>
      <c r="T11" s="19">
        <v>2.29</v>
      </c>
      <c r="U11" s="19">
        <v>0</v>
      </c>
      <c r="V11" s="19">
        <f t="shared" si="1"/>
        <v>3.88</v>
      </c>
      <c r="W11" s="19">
        <v>4.3</v>
      </c>
      <c r="X11" s="19">
        <v>0.1</v>
      </c>
      <c r="Y11" s="19">
        <v>1.5</v>
      </c>
      <c r="Z11" s="19">
        <f t="shared" si="3"/>
        <v>5.9</v>
      </c>
      <c r="AA11" s="18">
        <f t="shared" si="2"/>
        <v>76.272</v>
      </c>
      <c r="AB11" s="21">
        <v>7</v>
      </c>
      <c r="AC11" s="39"/>
      <c r="AD11" s="39"/>
    </row>
    <row r="12" s="1" customFormat="1" spans="1:30">
      <c r="A12" s="19" t="s">
        <v>38</v>
      </c>
      <c r="B12" s="19" t="s">
        <v>54</v>
      </c>
      <c r="C12" s="21" t="s">
        <v>55</v>
      </c>
      <c r="D12" s="18" t="s">
        <v>56</v>
      </c>
      <c r="E12" s="19">
        <f t="shared" si="4"/>
        <v>49.02</v>
      </c>
      <c r="F12" s="21">
        <v>17</v>
      </c>
      <c r="G12" s="19">
        <v>5.268</v>
      </c>
      <c r="H12" s="19">
        <v>1.7</v>
      </c>
      <c r="I12" s="24">
        <v>0.4</v>
      </c>
      <c r="J12" s="19">
        <v>0</v>
      </c>
      <c r="K12" s="19">
        <f t="shared" si="5"/>
        <v>7.368</v>
      </c>
      <c r="L12" s="19" t="s">
        <v>37</v>
      </c>
      <c r="M12" s="19">
        <v>4.55</v>
      </c>
      <c r="N12" s="19">
        <v>2.9</v>
      </c>
      <c r="O12" s="19">
        <f t="shared" si="0"/>
        <v>7.45</v>
      </c>
      <c r="P12" s="19">
        <v>0</v>
      </c>
      <c r="Q12" s="19">
        <v>3</v>
      </c>
      <c r="R12" s="19">
        <f t="shared" si="6"/>
        <v>3</v>
      </c>
      <c r="S12" s="24">
        <v>1.62486</v>
      </c>
      <c r="T12" s="24">
        <v>0.83</v>
      </c>
      <c r="U12" s="19">
        <v>0</v>
      </c>
      <c r="V12" s="19">
        <f t="shared" si="1"/>
        <v>2.45486</v>
      </c>
      <c r="W12" s="19">
        <v>6.6</v>
      </c>
      <c r="X12" s="19">
        <v>0.2</v>
      </c>
      <c r="Y12" s="19">
        <v>0</v>
      </c>
      <c r="Z12" s="19">
        <f t="shared" si="3"/>
        <v>6.8</v>
      </c>
      <c r="AA12" s="18">
        <f t="shared" si="2"/>
        <v>76.09286</v>
      </c>
      <c r="AB12" s="21">
        <v>8</v>
      </c>
      <c r="AC12" s="39"/>
      <c r="AD12" s="39"/>
    </row>
    <row r="13" s="1" customFormat="1" spans="1:30">
      <c r="A13" s="19" t="s">
        <v>35</v>
      </c>
      <c r="B13" s="19" t="s">
        <v>57</v>
      </c>
      <c r="C13" s="21">
        <v>202205070527</v>
      </c>
      <c r="D13" s="18">
        <v>3.88</v>
      </c>
      <c r="E13" s="19">
        <f t="shared" si="4"/>
        <v>53.28</v>
      </c>
      <c r="F13" s="21">
        <v>2</v>
      </c>
      <c r="G13" s="19">
        <v>5.19</v>
      </c>
      <c r="H13" s="19">
        <v>1</v>
      </c>
      <c r="I13" s="19">
        <v>0.2</v>
      </c>
      <c r="J13" s="19">
        <v>0</v>
      </c>
      <c r="K13" s="19">
        <f t="shared" si="5"/>
        <v>6.39</v>
      </c>
      <c r="L13" s="19" t="s">
        <v>58</v>
      </c>
      <c r="M13" s="19">
        <v>4.275</v>
      </c>
      <c r="N13" s="19">
        <v>0.9</v>
      </c>
      <c r="O13" s="19">
        <f t="shared" si="0"/>
        <v>5.175</v>
      </c>
      <c r="P13" s="19">
        <v>0</v>
      </c>
      <c r="Q13" s="19">
        <v>3</v>
      </c>
      <c r="R13" s="19">
        <f t="shared" si="6"/>
        <v>3</v>
      </c>
      <c r="S13" s="19">
        <v>1.5619</v>
      </c>
      <c r="T13" s="19">
        <v>2.5</v>
      </c>
      <c r="U13" s="19">
        <v>0</v>
      </c>
      <c r="V13" s="19">
        <f t="shared" si="1"/>
        <v>4.0619</v>
      </c>
      <c r="W13" s="19">
        <v>1.7</v>
      </c>
      <c r="X13" s="19">
        <v>0.25</v>
      </c>
      <c r="Y13" s="19">
        <v>1.15</v>
      </c>
      <c r="Z13" s="19">
        <f t="shared" si="3"/>
        <v>3.1</v>
      </c>
      <c r="AA13" s="18">
        <f t="shared" si="2"/>
        <v>75.0069</v>
      </c>
      <c r="AB13" s="21">
        <v>9</v>
      </c>
      <c r="AC13" s="39"/>
      <c r="AD13" s="39"/>
    </row>
    <row r="14" s="1" customFormat="1" spans="1:30">
      <c r="A14" s="19" t="s">
        <v>38</v>
      </c>
      <c r="B14" s="19" t="s">
        <v>59</v>
      </c>
      <c r="C14" s="21" t="s">
        <v>60</v>
      </c>
      <c r="D14" s="18" t="s">
        <v>61</v>
      </c>
      <c r="E14" s="19">
        <f t="shared" si="4"/>
        <v>49.032</v>
      </c>
      <c r="F14" s="21">
        <v>16</v>
      </c>
      <c r="G14" s="19">
        <v>5.628</v>
      </c>
      <c r="H14" s="19">
        <v>1.7</v>
      </c>
      <c r="I14" s="24">
        <v>0.4</v>
      </c>
      <c r="J14" s="19">
        <v>0</v>
      </c>
      <c r="K14" s="19">
        <f t="shared" si="5"/>
        <v>7.728</v>
      </c>
      <c r="L14" s="19" t="s">
        <v>37</v>
      </c>
      <c r="M14" s="19">
        <v>4.675</v>
      </c>
      <c r="N14" s="19">
        <v>2.9</v>
      </c>
      <c r="O14" s="19">
        <f t="shared" si="0"/>
        <v>7.575</v>
      </c>
      <c r="P14" s="19">
        <v>0</v>
      </c>
      <c r="Q14" s="19">
        <v>0.7</v>
      </c>
      <c r="R14" s="19">
        <f t="shared" si="6"/>
        <v>0.7</v>
      </c>
      <c r="S14" s="19">
        <v>1.625</v>
      </c>
      <c r="T14" s="19">
        <v>0.94</v>
      </c>
      <c r="U14" s="19">
        <v>0</v>
      </c>
      <c r="V14" s="19">
        <f t="shared" si="1"/>
        <v>2.565</v>
      </c>
      <c r="W14" s="19">
        <v>3.5</v>
      </c>
      <c r="X14" s="19">
        <v>0.15</v>
      </c>
      <c r="Y14" s="19">
        <v>2.8</v>
      </c>
      <c r="Z14" s="19">
        <f t="shared" si="3"/>
        <v>6.45</v>
      </c>
      <c r="AA14" s="18">
        <f t="shared" si="2"/>
        <v>74.05</v>
      </c>
      <c r="AB14" s="21">
        <v>10</v>
      </c>
      <c r="AC14" s="39"/>
      <c r="AD14" s="39"/>
    </row>
    <row r="15" s="1" customFormat="1" spans="1:30">
      <c r="A15" s="19" t="s">
        <v>38</v>
      </c>
      <c r="B15" s="19" t="s">
        <v>62</v>
      </c>
      <c r="C15" s="21" t="s">
        <v>63</v>
      </c>
      <c r="D15" s="18" t="s">
        <v>64</v>
      </c>
      <c r="E15" s="24">
        <f t="shared" si="4"/>
        <v>48.186</v>
      </c>
      <c r="F15" s="21">
        <v>22</v>
      </c>
      <c r="G15" s="19">
        <v>5.5002</v>
      </c>
      <c r="H15" s="19">
        <v>1.7</v>
      </c>
      <c r="I15" s="19">
        <v>0</v>
      </c>
      <c r="J15" s="19">
        <v>0</v>
      </c>
      <c r="K15" s="19">
        <f t="shared" si="5"/>
        <v>7.2002</v>
      </c>
      <c r="L15" s="19" t="s">
        <v>37</v>
      </c>
      <c r="M15" s="19">
        <v>4.525</v>
      </c>
      <c r="N15" s="19">
        <v>3</v>
      </c>
      <c r="O15" s="19">
        <f t="shared" si="0"/>
        <v>7.525</v>
      </c>
      <c r="P15" s="19">
        <v>0</v>
      </c>
      <c r="Q15" s="24">
        <v>0.6</v>
      </c>
      <c r="R15" s="19">
        <f t="shared" si="6"/>
        <v>0.6</v>
      </c>
      <c r="S15" s="24">
        <v>1.60792</v>
      </c>
      <c r="T15" s="24">
        <v>1.13</v>
      </c>
      <c r="U15" s="19">
        <v>0</v>
      </c>
      <c r="V15" s="19">
        <f t="shared" si="1"/>
        <v>2.73792</v>
      </c>
      <c r="W15" s="24">
        <v>1.6</v>
      </c>
      <c r="X15" s="19">
        <v>3</v>
      </c>
      <c r="Y15" s="19">
        <v>1.9</v>
      </c>
      <c r="Z15" s="19">
        <f t="shared" si="3"/>
        <v>6.5</v>
      </c>
      <c r="AA15" s="18">
        <f t="shared" si="2"/>
        <v>72.74912</v>
      </c>
      <c r="AB15" s="21">
        <v>11</v>
      </c>
      <c r="AC15" s="39"/>
      <c r="AD15" s="39"/>
    </row>
    <row r="16" s="1" customFormat="1" spans="1:30">
      <c r="A16" s="19" t="s">
        <v>42</v>
      </c>
      <c r="B16" s="19" t="s">
        <v>65</v>
      </c>
      <c r="C16" s="21" t="s">
        <v>66</v>
      </c>
      <c r="D16" s="18">
        <v>3.328</v>
      </c>
      <c r="E16" s="19">
        <f t="shared" si="4"/>
        <v>49.968</v>
      </c>
      <c r="F16" s="21">
        <v>10</v>
      </c>
      <c r="G16" s="19">
        <v>5.60712</v>
      </c>
      <c r="H16" s="19">
        <v>1</v>
      </c>
      <c r="I16" s="19">
        <v>0.6</v>
      </c>
      <c r="J16" s="19">
        <v>0</v>
      </c>
      <c r="K16" s="19">
        <f t="shared" si="5"/>
        <v>7.20712</v>
      </c>
      <c r="L16" s="19" t="s">
        <v>37</v>
      </c>
      <c r="M16" s="19">
        <v>3.825</v>
      </c>
      <c r="N16" s="19">
        <v>0.6</v>
      </c>
      <c r="O16" s="19">
        <f t="shared" si="0"/>
        <v>4.425</v>
      </c>
      <c r="P16" s="19">
        <v>0</v>
      </c>
      <c r="Q16" s="19">
        <v>2.1</v>
      </c>
      <c r="R16" s="19">
        <f t="shared" si="6"/>
        <v>2.1</v>
      </c>
      <c r="S16" s="19">
        <v>1.5998</v>
      </c>
      <c r="T16" s="19">
        <v>2.5</v>
      </c>
      <c r="U16" s="19">
        <v>0</v>
      </c>
      <c r="V16" s="19">
        <f t="shared" si="1"/>
        <v>4.0998</v>
      </c>
      <c r="W16" s="19">
        <v>1.5</v>
      </c>
      <c r="X16" s="19">
        <v>0.2</v>
      </c>
      <c r="Y16" s="19">
        <v>2</v>
      </c>
      <c r="Z16" s="19">
        <f t="shared" si="3"/>
        <v>3.7</v>
      </c>
      <c r="AA16" s="18">
        <f t="shared" si="2"/>
        <v>71.49992</v>
      </c>
      <c r="AB16" s="21">
        <v>12</v>
      </c>
      <c r="AC16" s="39"/>
      <c r="AD16" s="39"/>
    </row>
    <row r="17" s="1" customFormat="1" spans="1:30">
      <c r="A17" s="19" t="s">
        <v>42</v>
      </c>
      <c r="B17" s="19" t="s">
        <v>67</v>
      </c>
      <c r="C17" s="21">
        <v>202205070103</v>
      </c>
      <c r="D17" s="18">
        <v>3.547</v>
      </c>
      <c r="E17" s="19">
        <f t="shared" si="4"/>
        <v>51.282</v>
      </c>
      <c r="F17" s="21">
        <v>5</v>
      </c>
      <c r="G17" s="19">
        <v>5.677</v>
      </c>
      <c r="H17" s="19">
        <v>1</v>
      </c>
      <c r="I17" s="19">
        <v>0.4</v>
      </c>
      <c r="J17" s="19">
        <v>0</v>
      </c>
      <c r="K17" s="19">
        <f t="shared" si="5"/>
        <v>7.077</v>
      </c>
      <c r="L17" s="19" t="s">
        <v>37</v>
      </c>
      <c r="M17" s="19">
        <v>4.6</v>
      </c>
      <c r="N17" s="19">
        <v>1.2</v>
      </c>
      <c r="O17" s="19">
        <f t="shared" si="0"/>
        <v>5.8</v>
      </c>
      <c r="P17" s="19">
        <v>0</v>
      </c>
      <c r="Q17" s="19">
        <v>0.8</v>
      </c>
      <c r="R17" s="19">
        <f t="shared" si="6"/>
        <v>0.8</v>
      </c>
      <c r="S17" s="19">
        <v>1.663</v>
      </c>
      <c r="T17" s="19">
        <v>0</v>
      </c>
      <c r="U17" s="19">
        <v>0</v>
      </c>
      <c r="V17" s="19">
        <f t="shared" si="1"/>
        <v>1.663</v>
      </c>
      <c r="W17" s="19">
        <v>0.6</v>
      </c>
      <c r="X17" s="19">
        <v>0.4</v>
      </c>
      <c r="Y17" s="19">
        <v>3</v>
      </c>
      <c r="Z17" s="19">
        <f t="shared" si="3"/>
        <v>4</v>
      </c>
      <c r="AA17" s="18">
        <f t="shared" si="2"/>
        <v>70.622</v>
      </c>
      <c r="AB17" s="21">
        <v>13</v>
      </c>
      <c r="AC17" s="39"/>
      <c r="AD17" s="39"/>
    </row>
    <row r="18" s="1" customFormat="1" spans="1:30">
      <c r="A18" s="19" t="s">
        <v>35</v>
      </c>
      <c r="B18" s="19" t="s">
        <v>68</v>
      </c>
      <c r="C18" s="21">
        <v>202205070528</v>
      </c>
      <c r="D18" s="18">
        <v>3.074</v>
      </c>
      <c r="E18" s="19">
        <f t="shared" si="4"/>
        <v>48.444</v>
      </c>
      <c r="F18" s="21">
        <v>21</v>
      </c>
      <c r="G18" s="19">
        <v>5.5537</v>
      </c>
      <c r="H18" s="19">
        <v>1</v>
      </c>
      <c r="I18" s="19">
        <v>0.6</v>
      </c>
      <c r="J18" s="19">
        <v>0</v>
      </c>
      <c r="K18" s="19">
        <f t="shared" si="5"/>
        <v>7.1537</v>
      </c>
      <c r="L18" s="19" t="s">
        <v>37</v>
      </c>
      <c r="M18" s="19">
        <v>4.375</v>
      </c>
      <c r="N18" s="19">
        <v>2.4</v>
      </c>
      <c r="O18" s="19">
        <f t="shared" si="0"/>
        <v>6.775</v>
      </c>
      <c r="P18" s="19">
        <v>0</v>
      </c>
      <c r="Q18" s="19">
        <v>0.2</v>
      </c>
      <c r="R18" s="19">
        <f t="shared" si="6"/>
        <v>0.2</v>
      </c>
      <c r="S18" s="19">
        <v>1.65</v>
      </c>
      <c r="T18" s="19">
        <v>1.15</v>
      </c>
      <c r="U18" s="19">
        <v>0</v>
      </c>
      <c r="V18" s="19">
        <f t="shared" si="1"/>
        <v>2.8</v>
      </c>
      <c r="W18" s="19">
        <v>3.5</v>
      </c>
      <c r="X18" s="19">
        <v>0.5</v>
      </c>
      <c r="Y18" s="19">
        <v>1.2</v>
      </c>
      <c r="Z18" s="19">
        <f t="shared" si="3"/>
        <v>5.2</v>
      </c>
      <c r="AA18" s="18">
        <f t="shared" si="2"/>
        <v>70.5727</v>
      </c>
      <c r="AB18" s="21">
        <v>14</v>
      </c>
      <c r="AC18" s="39"/>
      <c r="AD18" s="39"/>
    </row>
    <row r="19" s="1" customFormat="1" spans="1:30">
      <c r="A19" s="19" t="s">
        <v>35</v>
      </c>
      <c r="B19" s="19" t="s">
        <v>69</v>
      </c>
      <c r="C19" s="21">
        <v>202205070322</v>
      </c>
      <c r="D19" s="18">
        <v>3.606</v>
      </c>
      <c r="E19" s="19">
        <f t="shared" si="4"/>
        <v>51.636</v>
      </c>
      <c r="F19" s="21">
        <v>4</v>
      </c>
      <c r="G19" s="19">
        <v>5.5875</v>
      </c>
      <c r="H19" s="19">
        <v>1</v>
      </c>
      <c r="I19" s="19">
        <v>0.4</v>
      </c>
      <c r="J19" s="19">
        <v>0</v>
      </c>
      <c r="K19" s="19">
        <f t="shared" si="5"/>
        <v>6.9875</v>
      </c>
      <c r="L19" s="19" t="s">
        <v>58</v>
      </c>
      <c r="M19" s="19">
        <v>3.375</v>
      </c>
      <c r="N19" s="19">
        <v>0</v>
      </c>
      <c r="O19" s="19">
        <f t="shared" si="0"/>
        <v>3.375</v>
      </c>
      <c r="P19" s="19">
        <v>0</v>
      </c>
      <c r="Q19" s="19">
        <v>0.4</v>
      </c>
      <c r="R19" s="19">
        <f t="shared" si="6"/>
        <v>0.4</v>
      </c>
      <c r="S19" s="19">
        <v>1.576</v>
      </c>
      <c r="T19" s="19">
        <v>0.94</v>
      </c>
      <c r="U19" s="19">
        <v>0</v>
      </c>
      <c r="V19" s="19">
        <f t="shared" si="1"/>
        <v>2.516</v>
      </c>
      <c r="W19" s="19">
        <v>1.1</v>
      </c>
      <c r="X19" s="19">
        <v>1</v>
      </c>
      <c r="Y19" s="19">
        <v>3.2</v>
      </c>
      <c r="Z19" s="19">
        <f t="shared" si="3"/>
        <v>5.3</v>
      </c>
      <c r="AA19" s="18">
        <f t="shared" si="2"/>
        <v>70.2145</v>
      </c>
      <c r="AB19" s="21">
        <v>15</v>
      </c>
      <c r="AC19" s="39"/>
      <c r="AD19" s="39"/>
    </row>
    <row r="20" s="1" customFormat="1" spans="1:30">
      <c r="A20" s="19" t="s">
        <v>42</v>
      </c>
      <c r="B20" s="19" t="s">
        <v>70</v>
      </c>
      <c r="C20" s="21" t="s">
        <v>71</v>
      </c>
      <c r="D20" s="18">
        <v>3.299</v>
      </c>
      <c r="E20" s="19">
        <f t="shared" si="4"/>
        <v>49.794</v>
      </c>
      <c r="F20" s="21">
        <v>12</v>
      </c>
      <c r="G20" s="19">
        <v>5.52966</v>
      </c>
      <c r="H20" s="19">
        <v>1</v>
      </c>
      <c r="I20" s="19">
        <v>0.6</v>
      </c>
      <c r="J20" s="19">
        <v>0</v>
      </c>
      <c r="K20" s="19">
        <f t="shared" si="5"/>
        <v>7.12966</v>
      </c>
      <c r="L20" s="19" t="s">
        <v>37</v>
      </c>
      <c r="M20" s="19">
        <v>3.3</v>
      </c>
      <c r="N20" s="19">
        <v>0.2</v>
      </c>
      <c r="O20" s="19">
        <f t="shared" si="0"/>
        <v>3.5</v>
      </c>
      <c r="P20" s="19">
        <v>0</v>
      </c>
      <c r="Q20" s="19">
        <v>0.85</v>
      </c>
      <c r="R20" s="19">
        <f t="shared" si="6"/>
        <v>0.85</v>
      </c>
      <c r="S20" s="19">
        <v>1.5916</v>
      </c>
      <c r="T20" s="19">
        <v>2.5</v>
      </c>
      <c r="U20" s="19">
        <v>0</v>
      </c>
      <c r="V20" s="19">
        <f t="shared" si="1"/>
        <v>4.0916</v>
      </c>
      <c r="W20" s="19">
        <v>3.05</v>
      </c>
      <c r="X20" s="19">
        <v>0.35</v>
      </c>
      <c r="Y20" s="19">
        <v>1.3</v>
      </c>
      <c r="Z20" s="19">
        <f t="shared" si="3"/>
        <v>4.7</v>
      </c>
      <c r="AA20" s="18">
        <f t="shared" si="2"/>
        <v>70.06526</v>
      </c>
      <c r="AB20" s="21">
        <v>16</v>
      </c>
      <c r="AC20" s="39"/>
      <c r="AD20" s="39"/>
    </row>
    <row r="21" s="1" customFormat="1" spans="1:30">
      <c r="A21" s="19" t="s">
        <v>42</v>
      </c>
      <c r="B21" s="19" t="s">
        <v>72</v>
      </c>
      <c r="C21" s="21">
        <v>202205070109</v>
      </c>
      <c r="D21" s="18">
        <v>3.078</v>
      </c>
      <c r="E21" s="19">
        <f t="shared" si="4"/>
        <v>48.468</v>
      </c>
      <c r="F21" s="21">
        <v>20</v>
      </c>
      <c r="G21" s="19">
        <v>5.5219</v>
      </c>
      <c r="H21" s="19">
        <v>1</v>
      </c>
      <c r="I21" s="19">
        <v>0</v>
      </c>
      <c r="J21" s="19">
        <v>0</v>
      </c>
      <c r="K21" s="19">
        <f t="shared" si="5"/>
        <v>6.5219</v>
      </c>
      <c r="L21" s="19" t="s">
        <v>58</v>
      </c>
      <c r="M21" s="19">
        <v>3.95</v>
      </c>
      <c r="N21" s="19">
        <v>1</v>
      </c>
      <c r="O21" s="19">
        <f t="shared" si="0"/>
        <v>4.95</v>
      </c>
      <c r="P21" s="19">
        <v>0</v>
      </c>
      <c r="Q21" s="19">
        <v>1.7</v>
      </c>
      <c r="R21" s="19">
        <f t="shared" si="6"/>
        <v>1.7</v>
      </c>
      <c r="S21" s="19">
        <v>1.604</v>
      </c>
      <c r="T21" s="19">
        <v>2.5</v>
      </c>
      <c r="U21" s="19">
        <v>0</v>
      </c>
      <c r="V21" s="19">
        <f t="shared" si="1"/>
        <v>4.104</v>
      </c>
      <c r="W21" s="19">
        <v>0.7</v>
      </c>
      <c r="X21" s="19">
        <v>0.15</v>
      </c>
      <c r="Y21" s="19">
        <v>1</v>
      </c>
      <c r="Z21" s="19">
        <f t="shared" si="3"/>
        <v>1.85</v>
      </c>
      <c r="AA21" s="18">
        <f t="shared" si="2"/>
        <v>67.5939</v>
      </c>
      <c r="AB21" s="21">
        <v>17</v>
      </c>
      <c r="AC21" s="39"/>
      <c r="AD21" s="39"/>
    </row>
    <row r="22" s="1" customFormat="1" spans="1:29">
      <c r="A22" s="19" t="s">
        <v>35</v>
      </c>
      <c r="B22" s="19" t="s">
        <v>73</v>
      </c>
      <c r="C22" s="21">
        <v>202205070329</v>
      </c>
      <c r="D22" s="18">
        <v>3.022</v>
      </c>
      <c r="E22" s="19">
        <f t="shared" si="4"/>
        <v>48.132</v>
      </c>
      <c r="F22" s="21">
        <v>23</v>
      </c>
      <c r="G22" s="19">
        <v>5.61</v>
      </c>
      <c r="H22" s="19">
        <v>1</v>
      </c>
      <c r="I22" s="19">
        <v>0</v>
      </c>
      <c r="J22" s="19">
        <v>0</v>
      </c>
      <c r="K22" s="19">
        <f t="shared" si="5"/>
        <v>6.61</v>
      </c>
      <c r="L22" s="19" t="s">
        <v>58</v>
      </c>
      <c r="M22" s="19">
        <v>4.025</v>
      </c>
      <c r="N22" s="19">
        <v>0.2</v>
      </c>
      <c r="O22" s="19">
        <f t="shared" si="0"/>
        <v>4.225</v>
      </c>
      <c r="P22" s="19">
        <v>0</v>
      </c>
      <c r="Q22" s="19">
        <v>0</v>
      </c>
      <c r="R22" s="19">
        <f t="shared" si="6"/>
        <v>0</v>
      </c>
      <c r="S22" s="19">
        <v>1.5835</v>
      </c>
      <c r="T22" s="19">
        <v>0.88</v>
      </c>
      <c r="U22" s="19">
        <v>0</v>
      </c>
      <c r="V22" s="19">
        <f t="shared" si="1"/>
        <v>2.4635</v>
      </c>
      <c r="W22" s="19">
        <v>3.7</v>
      </c>
      <c r="X22" s="19">
        <v>0.2</v>
      </c>
      <c r="Y22" s="19">
        <v>2</v>
      </c>
      <c r="Z22" s="19">
        <f t="shared" si="3"/>
        <v>5.9</v>
      </c>
      <c r="AA22" s="18">
        <f t="shared" si="2"/>
        <v>67.3305</v>
      </c>
      <c r="AB22" s="21">
        <v>18</v>
      </c>
      <c r="AC22" s="39"/>
    </row>
    <row r="23" spans="1:28">
      <c r="A23" s="19" t="s">
        <v>35</v>
      </c>
      <c r="B23" s="19" t="s">
        <v>74</v>
      </c>
      <c r="C23" s="21">
        <v>202205070332</v>
      </c>
      <c r="D23" s="18">
        <v>3.169</v>
      </c>
      <c r="E23" s="19">
        <f t="shared" si="4"/>
        <v>49.014</v>
      </c>
      <c r="F23" s="21">
        <v>18</v>
      </c>
      <c r="G23" s="19">
        <v>5.5125</v>
      </c>
      <c r="H23" s="19">
        <v>1</v>
      </c>
      <c r="I23" s="19">
        <v>0.4</v>
      </c>
      <c r="J23" s="19">
        <v>0</v>
      </c>
      <c r="K23" s="19">
        <f t="shared" si="5"/>
        <v>6.9125</v>
      </c>
      <c r="L23" s="19" t="s">
        <v>58</v>
      </c>
      <c r="M23" s="19">
        <v>4.825</v>
      </c>
      <c r="N23" s="19">
        <v>2.15</v>
      </c>
      <c r="O23" s="19">
        <f t="shared" si="0"/>
        <v>6.975</v>
      </c>
      <c r="P23" s="19">
        <v>0</v>
      </c>
      <c r="Q23" s="19">
        <v>0.4</v>
      </c>
      <c r="R23" s="19">
        <f t="shared" si="6"/>
        <v>0.4</v>
      </c>
      <c r="S23" s="19">
        <v>1.61208</v>
      </c>
      <c r="T23" s="19">
        <v>0</v>
      </c>
      <c r="U23" s="19">
        <v>0</v>
      </c>
      <c r="V23" s="19">
        <f t="shared" si="1"/>
        <v>1.61208</v>
      </c>
      <c r="W23" s="19">
        <v>0.6</v>
      </c>
      <c r="X23" s="19">
        <v>0.25</v>
      </c>
      <c r="Y23" s="19">
        <v>0.5</v>
      </c>
      <c r="Z23" s="19">
        <f t="shared" si="3"/>
        <v>1.35</v>
      </c>
      <c r="AA23" s="18">
        <f t="shared" si="2"/>
        <v>66.26358</v>
      </c>
      <c r="AB23" s="21">
        <v>19</v>
      </c>
    </row>
    <row r="24" spans="1:28">
      <c r="A24" s="19" t="s">
        <v>42</v>
      </c>
      <c r="B24" s="19" t="s">
        <v>75</v>
      </c>
      <c r="C24" s="21">
        <v>202205070105</v>
      </c>
      <c r="D24" s="18">
        <v>2.505</v>
      </c>
      <c r="E24" s="19">
        <f t="shared" si="4"/>
        <v>45.03</v>
      </c>
      <c r="F24" s="21">
        <v>41</v>
      </c>
      <c r="G24" s="19">
        <v>5.607</v>
      </c>
      <c r="H24" s="19">
        <v>1</v>
      </c>
      <c r="I24" s="19">
        <v>0.6</v>
      </c>
      <c r="J24" s="19">
        <v>0</v>
      </c>
      <c r="K24" s="19">
        <f t="shared" si="5"/>
        <v>7.207</v>
      </c>
      <c r="L24" s="19" t="s">
        <v>37</v>
      </c>
      <c r="M24" s="19">
        <v>3.9</v>
      </c>
      <c r="N24" s="19">
        <v>0</v>
      </c>
      <c r="O24" s="19">
        <f t="shared" si="0"/>
        <v>3.9</v>
      </c>
      <c r="P24" s="19">
        <v>0</v>
      </c>
      <c r="Q24" s="19">
        <v>0.8</v>
      </c>
      <c r="R24" s="19">
        <f t="shared" si="6"/>
        <v>0.8</v>
      </c>
      <c r="S24" s="19">
        <v>1.63</v>
      </c>
      <c r="T24" s="19">
        <v>0.66</v>
      </c>
      <c r="U24" s="19">
        <v>0</v>
      </c>
      <c r="V24" s="19">
        <f t="shared" si="1"/>
        <v>2.29</v>
      </c>
      <c r="W24" s="19">
        <v>2.72</v>
      </c>
      <c r="X24" s="19">
        <v>0.5</v>
      </c>
      <c r="Y24" s="19">
        <v>3.7</v>
      </c>
      <c r="Z24" s="19">
        <f t="shared" si="3"/>
        <v>6.92</v>
      </c>
      <c r="AA24" s="18">
        <f t="shared" si="2"/>
        <v>66.147</v>
      </c>
      <c r="AB24" s="21">
        <v>20</v>
      </c>
    </row>
    <row r="25" spans="1:28">
      <c r="A25" s="19" t="s">
        <v>35</v>
      </c>
      <c r="B25" s="19" t="s">
        <v>76</v>
      </c>
      <c r="C25" s="21">
        <v>202205070302</v>
      </c>
      <c r="D25" s="18">
        <v>2.771</v>
      </c>
      <c r="E25" s="19">
        <f t="shared" si="4"/>
        <v>46.626</v>
      </c>
      <c r="F25" s="21">
        <v>28</v>
      </c>
      <c r="G25" s="19">
        <v>5.6475</v>
      </c>
      <c r="H25" s="19">
        <v>1</v>
      </c>
      <c r="I25" s="19">
        <v>0</v>
      </c>
      <c r="J25" s="19">
        <v>0</v>
      </c>
      <c r="K25" s="19">
        <f t="shared" si="5"/>
        <v>6.6475</v>
      </c>
      <c r="L25" s="19" t="s">
        <v>58</v>
      </c>
      <c r="M25" s="19">
        <v>4.2</v>
      </c>
      <c r="N25" s="19">
        <v>0.2</v>
      </c>
      <c r="O25" s="19">
        <f t="shared" si="0"/>
        <v>4.4</v>
      </c>
      <c r="P25" s="19">
        <v>0</v>
      </c>
      <c r="Q25" s="19">
        <v>0</v>
      </c>
      <c r="R25" s="19">
        <f t="shared" si="6"/>
        <v>0</v>
      </c>
      <c r="S25" s="19">
        <v>1.61316</v>
      </c>
      <c r="T25" s="19">
        <v>0.88</v>
      </c>
      <c r="U25" s="19">
        <v>0</v>
      </c>
      <c r="V25" s="19">
        <f t="shared" si="1"/>
        <v>2.49316</v>
      </c>
      <c r="W25" s="19">
        <v>2.7</v>
      </c>
      <c r="X25" s="19">
        <v>0.2</v>
      </c>
      <c r="Y25" s="19">
        <v>3</v>
      </c>
      <c r="Z25" s="19">
        <f t="shared" si="3"/>
        <v>5.9</v>
      </c>
      <c r="AA25" s="18">
        <f t="shared" si="2"/>
        <v>66.06666</v>
      </c>
      <c r="AB25" s="21">
        <v>21</v>
      </c>
    </row>
    <row r="26" spans="1:28">
      <c r="A26" s="19" t="s">
        <v>38</v>
      </c>
      <c r="B26" s="19" t="s">
        <v>77</v>
      </c>
      <c r="C26" s="21" t="s">
        <v>78</v>
      </c>
      <c r="D26" s="18" t="s">
        <v>79</v>
      </c>
      <c r="E26" s="19">
        <f t="shared" si="4"/>
        <v>47.37</v>
      </c>
      <c r="F26" s="21">
        <v>25</v>
      </c>
      <c r="G26" s="19">
        <v>5.556</v>
      </c>
      <c r="H26" s="19">
        <v>1.7</v>
      </c>
      <c r="I26" s="19">
        <v>0</v>
      </c>
      <c r="J26" s="19">
        <v>0</v>
      </c>
      <c r="K26" s="24">
        <f t="shared" si="5"/>
        <v>7.256</v>
      </c>
      <c r="L26" s="19" t="s">
        <v>37</v>
      </c>
      <c r="M26" s="19">
        <v>4.1</v>
      </c>
      <c r="N26" s="19">
        <v>1</v>
      </c>
      <c r="O26" s="19">
        <f t="shared" si="0"/>
        <v>5.1</v>
      </c>
      <c r="P26" s="19">
        <v>0</v>
      </c>
      <c r="Q26" s="19">
        <v>0.4</v>
      </c>
      <c r="R26" s="19">
        <f t="shared" si="6"/>
        <v>0.4</v>
      </c>
      <c r="S26" s="24">
        <v>1.60874</v>
      </c>
      <c r="T26" s="19">
        <v>0</v>
      </c>
      <c r="U26" s="19">
        <v>0</v>
      </c>
      <c r="V26" s="19">
        <f t="shared" si="1"/>
        <v>1.60874</v>
      </c>
      <c r="W26" s="24">
        <v>2.6</v>
      </c>
      <c r="X26" s="19">
        <v>0.15</v>
      </c>
      <c r="Y26" s="19">
        <v>1.45</v>
      </c>
      <c r="Z26" s="19">
        <f t="shared" si="3"/>
        <v>4.2</v>
      </c>
      <c r="AA26" s="18">
        <f t="shared" si="2"/>
        <v>65.93474</v>
      </c>
      <c r="AB26" s="21">
        <v>22</v>
      </c>
    </row>
    <row r="27" spans="1:28">
      <c r="A27" s="19" t="s">
        <v>38</v>
      </c>
      <c r="B27" s="19" t="s">
        <v>80</v>
      </c>
      <c r="C27" s="21" t="s">
        <v>81</v>
      </c>
      <c r="D27" s="18" t="s">
        <v>82</v>
      </c>
      <c r="E27" s="19">
        <f t="shared" si="4"/>
        <v>50.712</v>
      </c>
      <c r="F27" s="21">
        <v>6</v>
      </c>
      <c r="G27" s="19">
        <v>5.268</v>
      </c>
      <c r="H27" s="19">
        <v>1.7</v>
      </c>
      <c r="I27" s="19">
        <v>0</v>
      </c>
      <c r="J27" s="19">
        <v>0</v>
      </c>
      <c r="K27" s="19">
        <f t="shared" si="5"/>
        <v>6.968</v>
      </c>
      <c r="L27" s="19" t="s">
        <v>58</v>
      </c>
      <c r="M27" s="19">
        <v>4.075</v>
      </c>
      <c r="N27" s="19">
        <v>0.2</v>
      </c>
      <c r="O27" s="19">
        <f t="shared" si="0"/>
        <v>4.275</v>
      </c>
      <c r="P27" s="19">
        <v>0</v>
      </c>
      <c r="Q27" s="19">
        <v>1.1</v>
      </c>
      <c r="R27" s="19">
        <f t="shared" si="6"/>
        <v>1.1</v>
      </c>
      <c r="S27" s="19">
        <v>1.558</v>
      </c>
      <c r="T27" s="19">
        <v>0</v>
      </c>
      <c r="U27" s="19">
        <v>0</v>
      </c>
      <c r="V27" s="19">
        <f t="shared" si="1"/>
        <v>1.558</v>
      </c>
      <c r="W27" s="19">
        <v>1</v>
      </c>
      <c r="X27" s="19">
        <v>0</v>
      </c>
      <c r="Y27" s="19">
        <v>0.3</v>
      </c>
      <c r="Z27" s="19">
        <f t="shared" si="3"/>
        <v>1.3</v>
      </c>
      <c r="AA27" s="18">
        <f t="shared" si="2"/>
        <v>65.913</v>
      </c>
      <c r="AB27" s="21">
        <v>23</v>
      </c>
    </row>
    <row r="28" spans="1:28">
      <c r="A28" s="19" t="s">
        <v>42</v>
      </c>
      <c r="B28" s="19" t="s">
        <v>83</v>
      </c>
      <c r="C28" s="21">
        <v>202205070102</v>
      </c>
      <c r="D28" s="18">
        <v>2.501</v>
      </c>
      <c r="E28" s="19">
        <f t="shared" si="4"/>
        <v>45.006</v>
      </c>
      <c r="F28" s="21">
        <v>42</v>
      </c>
      <c r="G28" s="19">
        <v>5.282</v>
      </c>
      <c r="H28" s="19">
        <v>1</v>
      </c>
      <c r="I28" s="19">
        <v>0.6</v>
      </c>
      <c r="J28" s="19">
        <v>0</v>
      </c>
      <c r="K28" s="19">
        <f t="shared" si="5"/>
        <v>6.882</v>
      </c>
      <c r="L28" s="19" t="s">
        <v>58</v>
      </c>
      <c r="M28" s="19">
        <v>3.725</v>
      </c>
      <c r="N28" s="19">
        <v>0.6</v>
      </c>
      <c r="O28" s="19">
        <f t="shared" si="0"/>
        <v>4.325</v>
      </c>
      <c r="P28" s="19">
        <v>0</v>
      </c>
      <c r="Q28" s="19">
        <v>1.4</v>
      </c>
      <c r="R28" s="19">
        <f t="shared" si="6"/>
        <v>1.4</v>
      </c>
      <c r="S28" s="19">
        <v>1.611</v>
      </c>
      <c r="T28" s="19">
        <v>2.5</v>
      </c>
      <c r="U28" s="19">
        <v>0</v>
      </c>
      <c r="V28" s="19">
        <f t="shared" si="1"/>
        <v>4.111</v>
      </c>
      <c r="W28" s="19">
        <v>0.6</v>
      </c>
      <c r="X28" s="19">
        <v>0.3</v>
      </c>
      <c r="Y28" s="19">
        <v>2.3</v>
      </c>
      <c r="Z28" s="19">
        <f t="shared" si="3"/>
        <v>3.2</v>
      </c>
      <c r="AA28" s="18">
        <f t="shared" si="2"/>
        <v>64.924</v>
      </c>
      <c r="AB28" s="21">
        <v>24</v>
      </c>
    </row>
    <row r="29" spans="1:28">
      <c r="A29" s="19" t="s">
        <v>38</v>
      </c>
      <c r="B29" s="19" t="s">
        <v>84</v>
      </c>
      <c r="C29" s="21" t="s">
        <v>85</v>
      </c>
      <c r="D29" s="18" t="s">
        <v>86</v>
      </c>
      <c r="E29" s="19">
        <f t="shared" si="4"/>
        <v>45.138</v>
      </c>
      <c r="F29" s="21">
        <v>39</v>
      </c>
      <c r="G29" s="19">
        <v>5.292</v>
      </c>
      <c r="H29" s="19">
        <v>1.7</v>
      </c>
      <c r="I29" s="19">
        <v>0.4</v>
      </c>
      <c r="J29" s="19">
        <v>0</v>
      </c>
      <c r="K29" s="19">
        <f t="shared" si="5"/>
        <v>7.392</v>
      </c>
      <c r="L29" s="19" t="s">
        <v>37</v>
      </c>
      <c r="M29" s="19">
        <v>4.675</v>
      </c>
      <c r="N29" s="19">
        <v>0.5</v>
      </c>
      <c r="O29" s="19">
        <f t="shared" si="0"/>
        <v>5.175</v>
      </c>
      <c r="P29" s="19">
        <v>0</v>
      </c>
      <c r="Q29" s="19">
        <v>0.8</v>
      </c>
      <c r="R29" s="19">
        <f t="shared" si="6"/>
        <v>0.8</v>
      </c>
      <c r="S29" s="19">
        <v>1.60098</v>
      </c>
      <c r="T29" s="19">
        <v>2.5</v>
      </c>
      <c r="U29" s="19">
        <v>0</v>
      </c>
      <c r="V29" s="19">
        <f t="shared" si="1"/>
        <v>4.10098</v>
      </c>
      <c r="W29" s="19">
        <v>0.6</v>
      </c>
      <c r="X29" s="19">
        <v>0.15</v>
      </c>
      <c r="Y29" s="19">
        <v>1.1</v>
      </c>
      <c r="Z29" s="19">
        <f t="shared" si="3"/>
        <v>1.85</v>
      </c>
      <c r="AA29" s="18">
        <f t="shared" si="2"/>
        <v>64.45598</v>
      </c>
      <c r="AB29" s="21">
        <v>25</v>
      </c>
    </row>
    <row r="30" spans="1:28">
      <c r="A30" s="19" t="s">
        <v>35</v>
      </c>
      <c r="B30" s="19" t="s">
        <v>87</v>
      </c>
      <c r="C30" s="21">
        <v>202205070311</v>
      </c>
      <c r="D30" s="18">
        <v>2.264</v>
      </c>
      <c r="E30" s="19">
        <f t="shared" si="4"/>
        <v>43.584</v>
      </c>
      <c r="F30" s="21">
        <v>50</v>
      </c>
      <c r="G30" s="19">
        <v>5.325</v>
      </c>
      <c r="H30" s="19">
        <v>1</v>
      </c>
      <c r="I30" s="19">
        <v>0.4</v>
      </c>
      <c r="J30" s="19">
        <v>0</v>
      </c>
      <c r="K30" s="19">
        <f t="shared" si="5"/>
        <v>6.725</v>
      </c>
      <c r="L30" s="19" t="s">
        <v>58</v>
      </c>
      <c r="M30" s="19">
        <v>4.225</v>
      </c>
      <c r="N30" s="19">
        <v>0.45</v>
      </c>
      <c r="O30" s="19">
        <f t="shared" si="0"/>
        <v>4.675</v>
      </c>
      <c r="P30" s="19">
        <v>0</v>
      </c>
      <c r="Q30" s="19">
        <v>0.8</v>
      </c>
      <c r="R30" s="19">
        <f t="shared" si="6"/>
        <v>0.8</v>
      </c>
      <c r="S30" s="19">
        <v>1.54428</v>
      </c>
      <c r="T30" s="19">
        <v>2.5</v>
      </c>
      <c r="U30" s="19">
        <v>0</v>
      </c>
      <c r="V30" s="19">
        <f t="shared" si="1"/>
        <v>4.04428</v>
      </c>
      <c r="W30" s="19">
        <v>0.5</v>
      </c>
      <c r="X30" s="19">
        <v>1.5</v>
      </c>
      <c r="Y30" s="19">
        <v>2.55</v>
      </c>
      <c r="Z30" s="19">
        <f t="shared" si="3"/>
        <v>4.55</v>
      </c>
      <c r="AA30" s="18">
        <f t="shared" si="2"/>
        <v>64.37828</v>
      </c>
      <c r="AB30" s="21">
        <v>26</v>
      </c>
    </row>
    <row r="31" spans="1:28">
      <c r="A31" s="19" t="s">
        <v>38</v>
      </c>
      <c r="B31" s="19" t="s">
        <v>88</v>
      </c>
      <c r="C31" s="21" t="s">
        <v>89</v>
      </c>
      <c r="D31" s="18">
        <v>2.32</v>
      </c>
      <c r="E31" s="19">
        <f t="shared" si="4"/>
        <v>43.92</v>
      </c>
      <c r="F31" s="21">
        <v>55</v>
      </c>
      <c r="G31" s="19">
        <v>5.54802</v>
      </c>
      <c r="H31" s="19">
        <v>1.7</v>
      </c>
      <c r="I31" s="19">
        <v>0.8</v>
      </c>
      <c r="J31" s="19">
        <v>0</v>
      </c>
      <c r="K31" s="19">
        <f t="shared" si="5"/>
        <v>8.04802</v>
      </c>
      <c r="L31" s="19" t="s">
        <v>37</v>
      </c>
      <c r="M31" s="19">
        <v>3.925</v>
      </c>
      <c r="N31" s="19">
        <v>0</v>
      </c>
      <c r="O31" s="19">
        <f t="shared" si="0"/>
        <v>3.925</v>
      </c>
      <c r="P31" s="19">
        <v>0</v>
      </c>
      <c r="Q31" s="32">
        <v>0.2</v>
      </c>
      <c r="R31" s="19">
        <f t="shared" si="6"/>
        <v>0.2</v>
      </c>
      <c r="S31" s="19">
        <v>1.58392</v>
      </c>
      <c r="T31" s="19">
        <v>2.5</v>
      </c>
      <c r="U31" s="19">
        <v>0</v>
      </c>
      <c r="V31" s="19">
        <f t="shared" si="1"/>
        <v>4.08392</v>
      </c>
      <c r="W31" s="19">
        <v>0.5</v>
      </c>
      <c r="X31" s="19">
        <v>0.1</v>
      </c>
      <c r="Y31" s="32">
        <v>3</v>
      </c>
      <c r="Z31" s="19">
        <f t="shared" si="3"/>
        <v>3.6</v>
      </c>
      <c r="AA31" s="18">
        <f t="shared" si="2"/>
        <v>63.77694</v>
      </c>
      <c r="AB31" s="21">
        <v>27</v>
      </c>
    </row>
    <row r="32" spans="1:28">
      <c r="A32" s="19" t="s">
        <v>35</v>
      </c>
      <c r="B32" s="19" t="s">
        <v>90</v>
      </c>
      <c r="C32" s="21">
        <v>202205070525</v>
      </c>
      <c r="D32" s="18">
        <v>2.491</v>
      </c>
      <c r="E32" s="19">
        <f t="shared" si="4"/>
        <v>44.946</v>
      </c>
      <c r="F32" s="21">
        <v>43</v>
      </c>
      <c r="G32" s="19">
        <v>5.28</v>
      </c>
      <c r="H32" s="19">
        <v>1</v>
      </c>
      <c r="I32" s="19">
        <v>0</v>
      </c>
      <c r="J32" s="19">
        <v>0</v>
      </c>
      <c r="K32" s="19">
        <f t="shared" si="5"/>
        <v>6.28</v>
      </c>
      <c r="L32" s="19" t="s">
        <v>58</v>
      </c>
      <c r="M32" s="19">
        <v>4.175</v>
      </c>
      <c r="N32" s="19">
        <v>3.6</v>
      </c>
      <c r="O32" s="19">
        <f t="shared" si="0"/>
        <v>7.775</v>
      </c>
      <c r="P32" s="19">
        <v>0</v>
      </c>
      <c r="Q32" s="19">
        <v>0.6</v>
      </c>
      <c r="R32" s="19">
        <f t="shared" si="6"/>
        <v>0.6</v>
      </c>
      <c r="S32" s="19">
        <v>1.59716</v>
      </c>
      <c r="T32" s="19">
        <v>0.65</v>
      </c>
      <c r="U32" s="19">
        <v>0</v>
      </c>
      <c r="V32" s="19">
        <f t="shared" si="1"/>
        <v>2.24716</v>
      </c>
      <c r="W32" s="19">
        <v>1.3</v>
      </c>
      <c r="X32" s="19">
        <v>0.5</v>
      </c>
      <c r="Y32" s="19">
        <v>0</v>
      </c>
      <c r="Z32" s="19">
        <f t="shared" si="3"/>
        <v>1.8</v>
      </c>
      <c r="AA32" s="18">
        <f t="shared" si="2"/>
        <v>63.64816</v>
      </c>
      <c r="AB32" s="21">
        <v>28</v>
      </c>
    </row>
    <row r="33" spans="1:28">
      <c r="A33" s="19" t="s">
        <v>42</v>
      </c>
      <c r="B33" s="19" t="s">
        <v>91</v>
      </c>
      <c r="C33" s="21" t="s">
        <v>92</v>
      </c>
      <c r="D33" s="18">
        <v>2.327</v>
      </c>
      <c r="E33" s="19">
        <f t="shared" si="4"/>
        <v>43.962</v>
      </c>
      <c r="F33" s="21">
        <v>48</v>
      </c>
      <c r="G33" s="19">
        <v>5.22</v>
      </c>
      <c r="H33" s="19">
        <v>1</v>
      </c>
      <c r="I33" s="19">
        <v>0</v>
      </c>
      <c r="J33" s="19">
        <v>0</v>
      </c>
      <c r="K33" s="19">
        <f t="shared" si="5"/>
        <v>6.22</v>
      </c>
      <c r="L33" s="19" t="s">
        <v>58</v>
      </c>
      <c r="M33" s="19">
        <v>3.075</v>
      </c>
      <c r="N33" s="19">
        <v>0</v>
      </c>
      <c r="O33" s="19">
        <f t="shared" si="0"/>
        <v>3.075</v>
      </c>
      <c r="P33" s="19">
        <v>0</v>
      </c>
      <c r="Q33" s="19">
        <v>0</v>
      </c>
      <c r="R33" s="19">
        <f t="shared" si="6"/>
        <v>0</v>
      </c>
      <c r="S33" s="19">
        <v>1.533</v>
      </c>
      <c r="T33" s="19">
        <v>0</v>
      </c>
      <c r="U33" s="19">
        <v>0</v>
      </c>
      <c r="V33" s="19">
        <f t="shared" si="1"/>
        <v>1.533</v>
      </c>
      <c r="W33" s="19">
        <v>8.5</v>
      </c>
      <c r="X33" s="19">
        <v>0</v>
      </c>
      <c r="Y33" s="19">
        <v>0</v>
      </c>
      <c r="Z33" s="19">
        <f t="shared" si="3"/>
        <v>8.5</v>
      </c>
      <c r="AA33" s="18">
        <f t="shared" si="2"/>
        <v>63.29</v>
      </c>
      <c r="AB33" s="21">
        <v>29</v>
      </c>
    </row>
    <row r="34" spans="1:28">
      <c r="A34" s="19" t="s">
        <v>38</v>
      </c>
      <c r="B34" s="19" t="s">
        <v>93</v>
      </c>
      <c r="C34" s="21" t="s">
        <v>94</v>
      </c>
      <c r="D34" s="18" t="s">
        <v>95</v>
      </c>
      <c r="E34" s="19">
        <f t="shared" si="4"/>
        <v>45.678</v>
      </c>
      <c r="F34" s="21">
        <v>37</v>
      </c>
      <c r="G34" s="19">
        <v>5.26</v>
      </c>
      <c r="H34" s="19">
        <v>1.7</v>
      </c>
      <c r="I34" s="19">
        <v>0</v>
      </c>
      <c r="J34" s="19">
        <v>0</v>
      </c>
      <c r="K34" s="19">
        <f t="shared" si="5"/>
        <v>6.96</v>
      </c>
      <c r="L34" s="19" t="s">
        <v>58</v>
      </c>
      <c r="M34" s="19">
        <v>4.45</v>
      </c>
      <c r="N34" s="19">
        <v>2</v>
      </c>
      <c r="O34" s="19">
        <f t="shared" si="0"/>
        <v>6.45</v>
      </c>
      <c r="P34" s="19">
        <v>0</v>
      </c>
      <c r="Q34" s="19">
        <v>0</v>
      </c>
      <c r="R34" s="19">
        <f t="shared" si="6"/>
        <v>0</v>
      </c>
      <c r="S34" s="19">
        <v>1.582</v>
      </c>
      <c r="T34" s="19">
        <v>2</v>
      </c>
      <c r="U34" s="19">
        <v>0</v>
      </c>
      <c r="V34" s="19">
        <f t="shared" si="1"/>
        <v>3.582</v>
      </c>
      <c r="W34" s="19">
        <v>0.2</v>
      </c>
      <c r="X34" s="19">
        <v>0.2</v>
      </c>
      <c r="Y34" s="19">
        <v>0</v>
      </c>
      <c r="Z34" s="19">
        <f t="shared" si="3"/>
        <v>0.4</v>
      </c>
      <c r="AA34" s="18">
        <f t="shared" si="2"/>
        <v>63.07</v>
      </c>
      <c r="AB34" s="21">
        <v>30</v>
      </c>
    </row>
    <row r="35" spans="1:28">
      <c r="A35" s="19" t="s">
        <v>42</v>
      </c>
      <c r="B35" s="19" t="s">
        <v>96</v>
      </c>
      <c r="C35" s="21">
        <v>202201260518</v>
      </c>
      <c r="D35" s="18">
        <v>3.215</v>
      </c>
      <c r="E35" s="19">
        <f t="shared" si="4"/>
        <v>49.29</v>
      </c>
      <c r="F35" s="21">
        <v>14</v>
      </c>
      <c r="G35" s="19">
        <v>5.472</v>
      </c>
      <c r="H35" s="19">
        <v>1</v>
      </c>
      <c r="I35" s="19">
        <v>0</v>
      </c>
      <c r="J35" s="19">
        <v>0</v>
      </c>
      <c r="K35" s="19">
        <f t="shared" si="5"/>
        <v>6.472</v>
      </c>
      <c r="L35" s="19" t="s">
        <v>58</v>
      </c>
      <c r="M35" s="19">
        <v>4.25</v>
      </c>
      <c r="N35" s="19">
        <v>0.2</v>
      </c>
      <c r="O35" s="19">
        <f t="shared" si="0"/>
        <v>4.45</v>
      </c>
      <c r="P35" s="19">
        <v>0</v>
      </c>
      <c r="Q35" s="19">
        <v>0</v>
      </c>
      <c r="R35" s="19">
        <f t="shared" si="6"/>
        <v>0</v>
      </c>
      <c r="S35" s="19">
        <v>1.581</v>
      </c>
      <c r="T35" s="19">
        <v>0</v>
      </c>
      <c r="U35" s="19">
        <v>0</v>
      </c>
      <c r="V35" s="19">
        <f t="shared" si="1"/>
        <v>1.581</v>
      </c>
      <c r="W35" s="19">
        <v>0.5</v>
      </c>
      <c r="X35" s="19">
        <v>0.5</v>
      </c>
      <c r="Y35" s="19">
        <v>0</v>
      </c>
      <c r="Z35" s="19">
        <f t="shared" si="3"/>
        <v>1</v>
      </c>
      <c r="AA35" s="18">
        <f t="shared" si="2"/>
        <v>62.793</v>
      </c>
      <c r="AB35" s="21">
        <v>31</v>
      </c>
    </row>
    <row r="36" spans="1:28">
      <c r="A36" s="19" t="s">
        <v>38</v>
      </c>
      <c r="B36" s="19" t="s">
        <v>97</v>
      </c>
      <c r="C36" s="21" t="s">
        <v>98</v>
      </c>
      <c r="D36" s="18">
        <v>2.602</v>
      </c>
      <c r="E36" s="19">
        <f t="shared" si="4"/>
        <v>45.612</v>
      </c>
      <c r="F36" s="21">
        <v>38</v>
      </c>
      <c r="G36" s="19">
        <v>5.6176</v>
      </c>
      <c r="H36" s="19">
        <v>1.7</v>
      </c>
      <c r="I36" s="19">
        <v>0</v>
      </c>
      <c r="J36" s="19">
        <v>0</v>
      </c>
      <c r="K36" s="19">
        <f t="shared" si="5"/>
        <v>7.3176</v>
      </c>
      <c r="L36" s="19" t="s">
        <v>37</v>
      </c>
      <c r="M36" s="19">
        <v>3.85</v>
      </c>
      <c r="N36" s="19">
        <v>0.5</v>
      </c>
      <c r="O36" s="19">
        <f t="shared" si="0"/>
        <v>4.35</v>
      </c>
      <c r="P36" s="19">
        <v>0</v>
      </c>
      <c r="Q36" s="19">
        <v>0.6</v>
      </c>
      <c r="R36" s="19">
        <f t="shared" si="6"/>
        <v>0.6</v>
      </c>
      <c r="S36" s="19">
        <v>1.601</v>
      </c>
      <c r="T36" s="19">
        <v>0.89</v>
      </c>
      <c r="U36" s="19">
        <v>0</v>
      </c>
      <c r="V36" s="19">
        <f t="shared" si="1"/>
        <v>2.491</v>
      </c>
      <c r="W36" s="19">
        <v>0.75</v>
      </c>
      <c r="X36" s="19">
        <v>0</v>
      </c>
      <c r="Y36" s="19">
        <v>1.2</v>
      </c>
      <c r="Z36" s="19">
        <f t="shared" si="3"/>
        <v>1.95</v>
      </c>
      <c r="AA36" s="18">
        <f t="shared" si="2"/>
        <v>62.3206</v>
      </c>
      <c r="AB36" s="21">
        <v>32</v>
      </c>
    </row>
    <row r="37" spans="1:28">
      <c r="A37" s="19" t="s">
        <v>42</v>
      </c>
      <c r="B37" s="19" t="s">
        <v>99</v>
      </c>
      <c r="C37" s="21">
        <v>202205070114</v>
      </c>
      <c r="D37" s="18">
        <v>3.239</v>
      </c>
      <c r="E37" s="19">
        <f t="shared" si="4"/>
        <v>49.434</v>
      </c>
      <c r="F37" s="21">
        <v>13</v>
      </c>
      <c r="G37" s="19">
        <v>5.2587</v>
      </c>
      <c r="H37" s="19">
        <v>1</v>
      </c>
      <c r="I37" s="19">
        <v>0</v>
      </c>
      <c r="J37" s="19">
        <v>0</v>
      </c>
      <c r="K37" s="19">
        <f t="shared" si="5"/>
        <v>6.2587</v>
      </c>
      <c r="L37" s="19" t="s">
        <v>58</v>
      </c>
      <c r="M37" s="19">
        <v>4.2</v>
      </c>
      <c r="N37" s="19">
        <v>0</v>
      </c>
      <c r="O37" s="19">
        <f t="shared" si="0"/>
        <v>4.2</v>
      </c>
      <c r="P37" s="19">
        <v>0</v>
      </c>
      <c r="Q37" s="19">
        <v>0.2</v>
      </c>
      <c r="R37" s="19">
        <f t="shared" si="6"/>
        <v>0.2</v>
      </c>
      <c r="S37" s="19">
        <v>1.58</v>
      </c>
      <c r="T37" s="19">
        <v>0</v>
      </c>
      <c r="U37" s="19">
        <v>0</v>
      </c>
      <c r="V37" s="19">
        <f t="shared" si="1"/>
        <v>1.58</v>
      </c>
      <c r="W37" s="19">
        <v>0.5</v>
      </c>
      <c r="X37" s="19">
        <v>0</v>
      </c>
      <c r="Y37" s="19">
        <v>0</v>
      </c>
      <c r="Z37" s="19">
        <f t="shared" si="3"/>
        <v>0.5</v>
      </c>
      <c r="AA37" s="18">
        <f t="shared" si="2"/>
        <v>62.1727</v>
      </c>
      <c r="AB37" s="21">
        <v>33</v>
      </c>
    </row>
    <row r="38" spans="1:28">
      <c r="A38" s="19" t="s">
        <v>35</v>
      </c>
      <c r="B38" s="19" t="s">
        <v>100</v>
      </c>
      <c r="C38" s="21">
        <v>202205070319</v>
      </c>
      <c r="D38" s="18">
        <v>2.423</v>
      </c>
      <c r="E38" s="19">
        <f t="shared" si="4"/>
        <v>44.538</v>
      </c>
      <c r="F38" s="21">
        <v>47</v>
      </c>
      <c r="G38" s="19">
        <v>5.235</v>
      </c>
      <c r="H38" s="19">
        <v>1</v>
      </c>
      <c r="I38" s="19">
        <v>0.2</v>
      </c>
      <c r="J38" s="19">
        <v>0</v>
      </c>
      <c r="K38" s="19">
        <f t="shared" si="5"/>
        <v>6.435</v>
      </c>
      <c r="L38" s="19" t="s">
        <v>58</v>
      </c>
      <c r="M38" s="19">
        <v>4.025</v>
      </c>
      <c r="N38" s="19">
        <v>0</v>
      </c>
      <c r="O38" s="19">
        <f t="shared" si="0"/>
        <v>4.025</v>
      </c>
      <c r="P38" s="19">
        <v>0</v>
      </c>
      <c r="Q38" s="19">
        <v>2.5</v>
      </c>
      <c r="R38" s="19">
        <f t="shared" si="6"/>
        <v>2.5</v>
      </c>
      <c r="S38" s="19">
        <v>1.572</v>
      </c>
      <c r="T38" s="19">
        <v>0.7</v>
      </c>
      <c r="U38" s="19">
        <v>0</v>
      </c>
      <c r="V38" s="19">
        <f t="shared" si="1"/>
        <v>2.272</v>
      </c>
      <c r="W38" s="19">
        <v>0.5</v>
      </c>
      <c r="X38" s="19">
        <v>0.1</v>
      </c>
      <c r="Y38" s="19">
        <v>1.6</v>
      </c>
      <c r="Z38" s="19">
        <f t="shared" si="3"/>
        <v>2.2</v>
      </c>
      <c r="AA38" s="18">
        <f t="shared" si="2"/>
        <v>61.97</v>
      </c>
      <c r="AB38" s="21">
        <v>34</v>
      </c>
    </row>
    <row r="39" spans="1:28">
      <c r="A39" s="19" t="s">
        <v>35</v>
      </c>
      <c r="B39" s="19" t="s">
        <v>101</v>
      </c>
      <c r="C39" s="21">
        <v>202205070325</v>
      </c>
      <c r="D39" s="18">
        <v>2.921</v>
      </c>
      <c r="E39" s="19">
        <f t="shared" si="4"/>
        <v>47.526</v>
      </c>
      <c r="F39" s="21">
        <v>24</v>
      </c>
      <c r="G39" s="19">
        <v>5.2725</v>
      </c>
      <c r="H39" s="19">
        <v>0</v>
      </c>
      <c r="I39" s="19">
        <v>0.1</v>
      </c>
      <c r="J39" s="19">
        <v>0</v>
      </c>
      <c r="K39" s="19">
        <f t="shared" si="5"/>
        <v>5.3725</v>
      </c>
      <c r="L39" s="19" t="s">
        <v>58</v>
      </c>
      <c r="M39" s="19">
        <v>3.675</v>
      </c>
      <c r="N39" s="19">
        <v>0</v>
      </c>
      <c r="O39" s="19">
        <f t="shared" si="0"/>
        <v>3.675</v>
      </c>
      <c r="P39" s="19">
        <v>0</v>
      </c>
      <c r="Q39" s="19">
        <v>0.6</v>
      </c>
      <c r="R39" s="19">
        <f t="shared" si="6"/>
        <v>0.6</v>
      </c>
      <c r="S39" s="19">
        <v>1.63786</v>
      </c>
      <c r="T39" s="19">
        <v>1.05</v>
      </c>
      <c r="U39" s="19">
        <v>0</v>
      </c>
      <c r="V39" s="19">
        <f t="shared" si="1"/>
        <v>2.68786</v>
      </c>
      <c r="W39" s="19">
        <v>0.5</v>
      </c>
      <c r="X39" s="19">
        <v>0.5</v>
      </c>
      <c r="Y39" s="19">
        <v>1</v>
      </c>
      <c r="Z39" s="19">
        <f t="shared" si="3"/>
        <v>2</v>
      </c>
      <c r="AA39" s="18">
        <f t="shared" si="2"/>
        <v>61.86136</v>
      </c>
      <c r="AB39" s="21">
        <v>35</v>
      </c>
    </row>
    <row r="40" spans="1:28">
      <c r="A40" s="19" t="s">
        <v>35</v>
      </c>
      <c r="B40" s="19" t="s">
        <v>102</v>
      </c>
      <c r="C40" s="21">
        <v>202205070330</v>
      </c>
      <c r="D40" s="18">
        <v>2.819</v>
      </c>
      <c r="E40" s="19">
        <f t="shared" si="4"/>
        <v>46.914</v>
      </c>
      <c r="F40" s="21">
        <v>27</v>
      </c>
      <c r="G40" s="19">
        <v>5.2425</v>
      </c>
      <c r="H40" s="19">
        <v>1</v>
      </c>
      <c r="I40" s="19">
        <v>0.4</v>
      </c>
      <c r="J40" s="19">
        <v>0</v>
      </c>
      <c r="K40" s="19">
        <f t="shared" si="5"/>
        <v>6.6425</v>
      </c>
      <c r="L40" s="19" t="s">
        <v>58</v>
      </c>
      <c r="M40" s="19">
        <v>3.8</v>
      </c>
      <c r="N40" s="19">
        <v>0.2</v>
      </c>
      <c r="O40" s="19">
        <f t="shared" si="0"/>
        <v>4</v>
      </c>
      <c r="P40" s="19">
        <v>0</v>
      </c>
      <c r="Q40" s="19">
        <v>0</v>
      </c>
      <c r="R40" s="19">
        <f t="shared" si="6"/>
        <v>0</v>
      </c>
      <c r="S40" s="19">
        <v>1.637</v>
      </c>
      <c r="T40" s="19">
        <v>0.83</v>
      </c>
      <c r="U40" s="19">
        <v>0</v>
      </c>
      <c r="V40" s="19">
        <f t="shared" si="1"/>
        <v>2.467</v>
      </c>
      <c r="W40" s="19">
        <v>0.5</v>
      </c>
      <c r="X40" s="19">
        <v>0.2</v>
      </c>
      <c r="Y40" s="19">
        <v>0.8</v>
      </c>
      <c r="Z40" s="19">
        <f t="shared" si="3"/>
        <v>1.5</v>
      </c>
      <c r="AA40" s="18">
        <f t="shared" si="2"/>
        <v>61.5235</v>
      </c>
      <c r="AB40" s="21">
        <v>36</v>
      </c>
    </row>
    <row r="41" spans="1:28">
      <c r="A41" s="19" t="s">
        <v>35</v>
      </c>
      <c r="B41" s="19" t="s">
        <v>103</v>
      </c>
      <c r="C41" s="21">
        <v>202205070301</v>
      </c>
      <c r="D41" s="18">
        <v>2.741</v>
      </c>
      <c r="E41" s="19">
        <f t="shared" si="4"/>
        <v>46.446</v>
      </c>
      <c r="F41" s="21">
        <v>31</v>
      </c>
      <c r="G41" s="19">
        <v>5.25</v>
      </c>
      <c r="H41" s="19">
        <v>1</v>
      </c>
      <c r="I41" s="19">
        <v>0</v>
      </c>
      <c r="J41" s="19">
        <v>0</v>
      </c>
      <c r="K41" s="19">
        <f t="shared" si="5"/>
        <v>6.25</v>
      </c>
      <c r="L41" s="19" t="s">
        <v>58</v>
      </c>
      <c r="M41" s="19">
        <v>4.175</v>
      </c>
      <c r="N41" s="19">
        <v>0</v>
      </c>
      <c r="O41" s="19">
        <f t="shared" si="0"/>
        <v>4.175</v>
      </c>
      <c r="P41" s="19">
        <v>0</v>
      </c>
      <c r="Q41" s="19">
        <v>0</v>
      </c>
      <c r="R41" s="19">
        <f t="shared" si="6"/>
        <v>0</v>
      </c>
      <c r="S41" s="19">
        <v>1.552</v>
      </c>
      <c r="T41" s="19">
        <v>0</v>
      </c>
      <c r="U41" s="19">
        <v>0</v>
      </c>
      <c r="V41" s="19">
        <f t="shared" si="1"/>
        <v>1.552</v>
      </c>
      <c r="W41" s="19">
        <v>0.5</v>
      </c>
      <c r="X41" s="19">
        <v>0</v>
      </c>
      <c r="Y41" s="19">
        <v>2</v>
      </c>
      <c r="Z41" s="19">
        <f t="shared" si="3"/>
        <v>2.5</v>
      </c>
      <c r="AA41" s="18">
        <f t="shared" si="2"/>
        <v>60.923</v>
      </c>
      <c r="AB41" s="21">
        <v>37</v>
      </c>
    </row>
    <row r="42" spans="1:28">
      <c r="A42" s="19" t="s">
        <v>42</v>
      </c>
      <c r="B42" s="19" t="s">
        <v>104</v>
      </c>
      <c r="C42" s="21" t="s">
        <v>105</v>
      </c>
      <c r="D42" s="18">
        <v>2.694</v>
      </c>
      <c r="E42" s="19">
        <f t="shared" si="4"/>
        <v>46.164</v>
      </c>
      <c r="F42" s="21">
        <v>33</v>
      </c>
      <c r="G42" s="19">
        <v>5.2587</v>
      </c>
      <c r="H42" s="19">
        <v>1</v>
      </c>
      <c r="I42" s="19">
        <v>0</v>
      </c>
      <c r="J42" s="19">
        <v>-0.5</v>
      </c>
      <c r="K42" s="19">
        <f t="shared" si="5"/>
        <v>6.2587</v>
      </c>
      <c r="L42" s="19" t="s">
        <v>58</v>
      </c>
      <c r="M42" s="19">
        <v>4.425</v>
      </c>
      <c r="N42" s="19">
        <v>1.2</v>
      </c>
      <c r="O42" s="19">
        <f t="shared" si="0"/>
        <v>5.625</v>
      </c>
      <c r="P42" s="19">
        <v>0</v>
      </c>
      <c r="Q42" s="19">
        <v>0.2</v>
      </c>
      <c r="R42" s="19">
        <f t="shared" si="6"/>
        <v>0.2</v>
      </c>
      <c r="S42" s="19">
        <v>1.6292</v>
      </c>
      <c r="T42" s="19">
        <v>0.58</v>
      </c>
      <c r="U42" s="19">
        <v>0</v>
      </c>
      <c r="V42" s="19">
        <f t="shared" si="1"/>
        <v>2.2092</v>
      </c>
      <c r="W42" s="19">
        <v>0</v>
      </c>
      <c r="X42" s="19">
        <v>0.2</v>
      </c>
      <c r="Y42" s="19">
        <v>0</v>
      </c>
      <c r="Z42" s="19">
        <f t="shared" si="3"/>
        <v>0.2</v>
      </c>
      <c r="AA42" s="18">
        <f t="shared" si="2"/>
        <v>60.6569</v>
      </c>
      <c r="AB42" s="21">
        <v>38</v>
      </c>
    </row>
    <row r="43" spans="1:28">
      <c r="A43" s="19" t="s">
        <v>38</v>
      </c>
      <c r="B43" s="19" t="s">
        <v>106</v>
      </c>
      <c r="C43" s="21" t="s">
        <v>107</v>
      </c>
      <c r="D43" s="18" t="s">
        <v>108</v>
      </c>
      <c r="E43" s="19">
        <f t="shared" si="4"/>
        <v>47.286</v>
      </c>
      <c r="F43" s="21">
        <v>26</v>
      </c>
      <c r="G43" s="19">
        <v>5.52198</v>
      </c>
      <c r="H43" s="19">
        <v>1.7</v>
      </c>
      <c r="I43" s="19">
        <v>0</v>
      </c>
      <c r="J43" s="19">
        <v>0</v>
      </c>
      <c r="K43" s="19">
        <f t="shared" si="5"/>
        <v>7.22198</v>
      </c>
      <c r="L43" s="19" t="s">
        <v>58</v>
      </c>
      <c r="M43" s="19">
        <v>3.9</v>
      </c>
      <c r="N43" s="19">
        <v>0</v>
      </c>
      <c r="O43" s="19">
        <f t="shared" si="0"/>
        <v>3.9</v>
      </c>
      <c r="P43" s="19">
        <v>0</v>
      </c>
      <c r="Q43" s="19">
        <v>0</v>
      </c>
      <c r="R43" s="19">
        <f t="shared" si="6"/>
        <v>0</v>
      </c>
      <c r="S43" s="19">
        <v>1.64516</v>
      </c>
      <c r="T43" s="19">
        <v>0</v>
      </c>
      <c r="U43" s="19">
        <v>0</v>
      </c>
      <c r="V43" s="19">
        <f t="shared" si="1"/>
        <v>1.64516</v>
      </c>
      <c r="W43" s="19">
        <v>0.5</v>
      </c>
      <c r="X43" s="19">
        <v>0</v>
      </c>
      <c r="Y43" s="19">
        <v>0</v>
      </c>
      <c r="Z43" s="19">
        <f t="shared" si="3"/>
        <v>0.5</v>
      </c>
      <c r="AA43" s="18">
        <f t="shared" si="2"/>
        <v>60.55314</v>
      </c>
      <c r="AB43" s="21">
        <v>39</v>
      </c>
    </row>
    <row r="44" spans="1:28">
      <c r="A44" s="19" t="s">
        <v>35</v>
      </c>
      <c r="B44" s="19" t="s">
        <v>109</v>
      </c>
      <c r="C44" s="21">
        <v>202205070323</v>
      </c>
      <c r="D44" s="18">
        <v>2.169</v>
      </c>
      <c r="E44" s="19">
        <f t="shared" si="4"/>
        <v>43.014</v>
      </c>
      <c r="F44" s="21">
        <v>54</v>
      </c>
      <c r="G44" s="19">
        <v>5.325</v>
      </c>
      <c r="H44" s="19">
        <v>0</v>
      </c>
      <c r="I44" s="19">
        <v>0.4</v>
      </c>
      <c r="J44" s="19">
        <v>0</v>
      </c>
      <c r="K44" s="19">
        <f t="shared" si="5"/>
        <v>5.725</v>
      </c>
      <c r="L44" s="19" t="s">
        <v>58</v>
      </c>
      <c r="M44" s="19">
        <v>4.275</v>
      </c>
      <c r="N44" s="19">
        <v>0.9</v>
      </c>
      <c r="O44" s="19">
        <f t="shared" si="0"/>
        <v>5.175</v>
      </c>
      <c r="P44" s="19">
        <v>0</v>
      </c>
      <c r="Q44" s="19">
        <v>0.4</v>
      </c>
      <c r="R44" s="19">
        <f t="shared" si="6"/>
        <v>0.4</v>
      </c>
      <c r="S44" s="19">
        <v>1.5761</v>
      </c>
      <c r="T44" s="19">
        <v>0.58</v>
      </c>
      <c r="U44" s="19">
        <v>0</v>
      </c>
      <c r="V44" s="19">
        <f t="shared" si="1"/>
        <v>2.1561</v>
      </c>
      <c r="W44" s="19">
        <v>2.1</v>
      </c>
      <c r="X44" s="19">
        <v>1.5</v>
      </c>
      <c r="Y44" s="19">
        <v>0.4</v>
      </c>
      <c r="Z44" s="19">
        <f t="shared" si="3"/>
        <v>4</v>
      </c>
      <c r="AA44" s="18">
        <f t="shared" si="2"/>
        <v>60.4701</v>
      </c>
      <c r="AB44" s="21">
        <v>40</v>
      </c>
    </row>
    <row r="45" spans="1:28">
      <c r="A45" s="19" t="s">
        <v>35</v>
      </c>
      <c r="B45" s="19" t="s">
        <v>110</v>
      </c>
      <c r="C45" s="21">
        <v>202205070307</v>
      </c>
      <c r="D45" s="18">
        <v>3.381</v>
      </c>
      <c r="E45" s="19">
        <f t="shared" si="4"/>
        <v>50.286</v>
      </c>
      <c r="F45" s="21">
        <v>9</v>
      </c>
      <c r="G45" s="19">
        <v>5.25</v>
      </c>
      <c r="H45" s="19">
        <v>1</v>
      </c>
      <c r="I45" s="19">
        <v>0</v>
      </c>
      <c r="J45" s="19">
        <v>0</v>
      </c>
      <c r="K45" s="19">
        <f t="shared" si="5"/>
        <v>6.25</v>
      </c>
      <c r="L45" s="19" t="s">
        <v>58</v>
      </c>
      <c r="M45" s="19">
        <v>1.625</v>
      </c>
      <c r="N45" s="19">
        <v>0</v>
      </c>
      <c r="O45" s="19">
        <f t="shared" si="0"/>
        <v>1.625</v>
      </c>
      <c r="P45" s="19">
        <v>0</v>
      </c>
      <c r="Q45" s="19">
        <v>0</v>
      </c>
      <c r="R45" s="19">
        <f t="shared" si="6"/>
        <v>0</v>
      </c>
      <c r="S45" s="19">
        <v>1.604</v>
      </c>
      <c r="T45" s="19">
        <v>0</v>
      </c>
      <c r="U45" s="19">
        <v>0</v>
      </c>
      <c r="V45" s="19">
        <f t="shared" si="1"/>
        <v>1.604</v>
      </c>
      <c r="W45" s="19">
        <v>0.5</v>
      </c>
      <c r="X45" s="19">
        <v>0.1</v>
      </c>
      <c r="Y45" s="19">
        <v>0</v>
      </c>
      <c r="Z45" s="19">
        <f t="shared" si="3"/>
        <v>0.6</v>
      </c>
      <c r="AA45" s="18">
        <f t="shared" si="2"/>
        <v>60.365</v>
      </c>
      <c r="AB45" s="21">
        <v>41</v>
      </c>
    </row>
    <row r="46" spans="1:28">
      <c r="A46" s="19" t="s">
        <v>42</v>
      </c>
      <c r="B46" s="19" t="s">
        <v>111</v>
      </c>
      <c r="C46" s="21" t="s">
        <v>112</v>
      </c>
      <c r="D46" s="18">
        <v>2.443</v>
      </c>
      <c r="E46" s="19">
        <f t="shared" si="4"/>
        <v>44.658</v>
      </c>
      <c r="F46" s="21">
        <v>45</v>
      </c>
      <c r="G46" s="19">
        <v>5.26644</v>
      </c>
      <c r="H46" s="19">
        <v>1</v>
      </c>
      <c r="I46" s="19">
        <v>0</v>
      </c>
      <c r="J46" s="19">
        <v>0</v>
      </c>
      <c r="K46" s="19">
        <f t="shared" si="5"/>
        <v>6.26644</v>
      </c>
      <c r="L46" s="19" t="s">
        <v>58</v>
      </c>
      <c r="M46" s="19">
        <v>3.55</v>
      </c>
      <c r="N46" s="19">
        <v>1</v>
      </c>
      <c r="O46" s="19">
        <f t="shared" si="0"/>
        <v>4.55</v>
      </c>
      <c r="P46" s="19">
        <v>0</v>
      </c>
      <c r="Q46" s="19">
        <v>0.4</v>
      </c>
      <c r="R46" s="19">
        <f t="shared" si="6"/>
        <v>0.4</v>
      </c>
      <c r="S46" s="19">
        <v>1.60262</v>
      </c>
      <c r="T46" s="19">
        <v>0.74</v>
      </c>
      <c r="U46" s="19">
        <v>0</v>
      </c>
      <c r="V46" s="19">
        <f t="shared" si="1"/>
        <v>2.34262</v>
      </c>
      <c r="W46" s="19">
        <v>1.5</v>
      </c>
      <c r="X46" s="19">
        <v>0</v>
      </c>
      <c r="Y46" s="19">
        <v>0.6</v>
      </c>
      <c r="Z46" s="19">
        <f t="shared" si="3"/>
        <v>2.1</v>
      </c>
      <c r="AA46" s="18">
        <f t="shared" si="2"/>
        <v>60.31706</v>
      </c>
      <c r="AB46" s="21">
        <v>42</v>
      </c>
    </row>
    <row r="47" spans="1:28">
      <c r="A47" s="19" t="s">
        <v>38</v>
      </c>
      <c r="B47" s="19" t="s">
        <v>113</v>
      </c>
      <c r="C47" s="21" t="s">
        <v>114</v>
      </c>
      <c r="D47" s="18" t="s">
        <v>115</v>
      </c>
      <c r="E47" s="19">
        <f t="shared" si="4"/>
        <v>46.584</v>
      </c>
      <c r="F47" s="21">
        <v>29</v>
      </c>
      <c r="G47" s="19">
        <v>5.54802</v>
      </c>
      <c r="H47" s="19">
        <v>1.7</v>
      </c>
      <c r="I47" s="19">
        <v>0</v>
      </c>
      <c r="J47" s="19">
        <v>0</v>
      </c>
      <c r="K47" s="19">
        <f t="shared" si="5"/>
        <v>7.24802</v>
      </c>
      <c r="L47" s="19" t="s">
        <v>37</v>
      </c>
      <c r="M47" s="19">
        <v>3.2</v>
      </c>
      <c r="N47" s="19">
        <v>0</v>
      </c>
      <c r="O47" s="19">
        <f t="shared" si="0"/>
        <v>3.2</v>
      </c>
      <c r="P47" s="19">
        <v>0</v>
      </c>
      <c r="Q47" s="19">
        <v>0.2</v>
      </c>
      <c r="R47" s="19">
        <f t="shared" si="6"/>
        <v>0.2</v>
      </c>
      <c r="S47" s="19">
        <v>1.63746</v>
      </c>
      <c r="T47" s="19">
        <v>0</v>
      </c>
      <c r="U47" s="19">
        <v>0</v>
      </c>
      <c r="V47" s="19">
        <f t="shared" si="1"/>
        <v>1.63746</v>
      </c>
      <c r="W47" s="19">
        <v>0.5</v>
      </c>
      <c r="X47" s="19">
        <v>0</v>
      </c>
      <c r="Y47" s="19">
        <v>0</v>
      </c>
      <c r="Z47" s="19">
        <f t="shared" si="3"/>
        <v>0.5</v>
      </c>
      <c r="AA47" s="18">
        <f t="shared" si="2"/>
        <v>59.36948</v>
      </c>
      <c r="AB47" s="21">
        <v>43</v>
      </c>
    </row>
    <row r="48" spans="1:28">
      <c r="A48" s="19" t="s">
        <v>38</v>
      </c>
      <c r="B48" s="19" t="s">
        <v>116</v>
      </c>
      <c r="C48" s="21" t="s">
        <v>117</v>
      </c>
      <c r="D48" s="18" t="s">
        <v>118</v>
      </c>
      <c r="E48" s="19">
        <f t="shared" si="4"/>
        <v>45.036</v>
      </c>
      <c r="F48" s="21">
        <v>40</v>
      </c>
      <c r="G48" s="19">
        <v>5.26</v>
      </c>
      <c r="H48" s="19">
        <v>1.7</v>
      </c>
      <c r="I48" s="19">
        <v>0</v>
      </c>
      <c r="J48" s="19">
        <v>0</v>
      </c>
      <c r="K48" s="19">
        <f t="shared" si="5"/>
        <v>6.96</v>
      </c>
      <c r="L48" s="19" t="s">
        <v>58</v>
      </c>
      <c r="M48" s="19">
        <v>3.675</v>
      </c>
      <c r="N48" s="19">
        <v>0.2</v>
      </c>
      <c r="O48" s="19">
        <f t="shared" si="0"/>
        <v>3.875</v>
      </c>
      <c r="P48" s="19">
        <v>0</v>
      </c>
      <c r="Q48" s="19">
        <v>0.2</v>
      </c>
      <c r="R48" s="19">
        <f t="shared" si="6"/>
        <v>0.2</v>
      </c>
      <c r="S48" s="19">
        <v>1.572</v>
      </c>
      <c r="T48" s="19">
        <v>0.78</v>
      </c>
      <c r="U48" s="19">
        <v>0</v>
      </c>
      <c r="V48" s="19">
        <f t="shared" si="1"/>
        <v>2.352</v>
      </c>
      <c r="W48" s="19">
        <v>0.5</v>
      </c>
      <c r="X48" s="19">
        <v>0</v>
      </c>
      <c r="Y48" s="19">
        <v>0</v>
      </c>
      <c r="Z48" s="19">
        <f t="shared" si="3"/>
        <v>0.5</v>
      </c>
      <c r="AA48" s="18">
        <f t="shared" si="2"/>
        <v>58.923</v>
      </c>
      <c r="AB48" s="21">
        <v>44</v>
      </c>
    </row>
    <row r="49" spans="1:28">
      <c r="A49" s="19" t="s">
        <v>38</v>
      </c>
      <c r="B49" s="19" t="s">
        <v>119</v>
      </c>
      <c r="C49" s="21" t="s">
        <v>120</v>
      </c>
      <c r="D49" s="18" t="s">
        <v>121</v>
      </c>
      <c r="E49" s="19">
        <f t="shared" si="4"/>
        <v>46.14</v>
      </c>
      <c r="F49" s="21">
        <v>34</v>
      </c>
      <c r="G49" s="19">
        <v>5.26002</v>
      </c>
      <c r="H49" s="19">
        <v>1.7</v>
      </c>
      <c r="I49" s="19">
        <v>0</v>
      </c>
      <c r="J49" s="19">
        <v>0</v>
      </c>
      <c r="K49" s="19">
        <f t="shared" si="5"/>
        <v>6.96002</v>
      </c>
      <c r="L49" s="19" t="s">
        <v>58</v>
      </c>
      <c r="M49" s="19">
        <v>3.55</v>
      </c>
      <c r="N49" s="19">
        <v>0</v>
      </c>
      <c r="O49" s="19">
        <f t="shared" si="0"/>
        <v>3.55</v>
      </c>
      <c r="P49" s="19">
        <v>0</v>
      </c>
      <c r="Q49" s="19">
        <v>0</v>
      </c>
      <c r="R49" s="19">
        <f t="shared" si="6"/>
        <v>0</v>
      </c>
      <c r="S49" s="19">
        <v>1.58392</v>
      </c>
      <c r="T49" s="19">
        <v>0</v>
      </c>
      <c r="U49" s="19">
        <v>0</v>
      </c>
      <c r="V49" s="19">
        <f t="shared" si="1"/>
        <v>1.58392</v>
      </c>
      <c r="W49" s="19">
        <v>0.5</v>
      </c>
      <c r="X49" s="32">
        <v>0</v>
      </c>
      <c r="Y49" s="33">
        <v>0</v>
      </c>
      <c r="Z49" s="19">
        <f t="shared" si="3"/>
        <v>0.5</v>
      </c>
      <c r="AA49" s="18">
        <f t="shared" si="2"/>
        <v>58.73394</v>
      </c>
      <c r="AB49" s="21">
        <v>45</v>
      </c>
    </row>
    <row r="50" spans="1:28">
      <c r="A50" s="19" t="s">
        <v>35</v>
      </c>
      <c r="B50" s="19" t="s">
        <v>122</v>
      </c>
      <c r="C50" s="21">
        <v>202205070529</v>
      </c>
      <c r="D50" s="18">
        <v>2.735</v>
      </c>
      <c r="E50" s="19">
        <f t="shared" si="4"/>
        <v>46.41</v>
      </c>
      <c r="F50" s="21">
        <v>32</v>
      </c>
      <c r="G50" s="19">
        <v>5.235</v>
      </c>
      <c r="H50" s="19">
        <v>1</v>
      </c>
      <c r="I50" s="19">
        <v>0</v>
      </c>
      <c r="J50" s="19">
        <v>0</v>
      </c>
      <c r="K50" s="19">
        <f t="shared" si="5"/>
        <v>6.235</v>
      </c>
      <c r="L50" s="19" t="s">
        <v>58</v>
      </c>
      <c r="M50" s="19">
        <v>3.875</v>
      </c>
      <c r="N50" s="19">
        <v>0</v>
      </c>
      <c r="O50" s="19">
        <f t="shared" si="0"/>
        <v>3.875</v>
      </c>
      <c r="P50" s="19">
        <v>0</v>
      </c>
      <c r="Q50" s="19">
        <v>0</v>
      </c>
      <c r="R50" s="19">
        <f t="shared" si="6"/>
        <v>0</v>
      </c>
      <c r="S50" s="19">
        <v>1.5619</v>
      </c>
      <c r="T50" s="19">
        <v>0</v>
      </c>
      <c r="U50" s="19">
        <v>0</v>
      </c>
      <c r="V50" s="19">
        <f t="shared" si="1"/>
        <v>1.5619</v>
      </c>
      <c r="W50" s="19">
        <v>0.5</v>
      </c>
      <c r="X50" s="19">
        <v>0</v>
      </c>
      <c r="Y50" s="19">
        <v>0</v>
      </c>
      <c r="Z50" s="19">
        <f t="shared" si="3"/>
        <v>0.5</v>
      </c>
      <c r="AA50" s="18">
        <f t="shared" si="2"/>
        <v>58.5819</v>
      </c>
      <c r="AB50" s="21">
        <v>46</v>
      </c>
    </row>
    <row r="51" spans="1:28">
      <c r="A51" s="19" t="s">
        <v>35</v>
      </c>
      <c r="B51" s="19" t="s">
        <v>123</v>
      </c>
      <c r="C51" s="21">
        <v>202205070321</v>
      </c>
      <c r="D51" s="18">
        <v>2.617</v>
      </c>
      <c r="E51" s="19">
        <f t="shared" si="4"/>
        <v>45.702</v>
      </c>
      <c r="F51" s="21">
        <v>36</v>
      </c>
      <c r="G51" s="19">
        <v>5.257</v>
      </c>
      <c r="H51" s="19">
        <v>0</v>
      </c>
      <c r="I51" s="19">
        <v>0</v>
      </c>
      <c r="J51" s="19">
        <v>0</v>
      </c>
      <c r="K51" s="19">
        <f t="shared" si="5"/>
        <v>5.257</v>
      </c>
      <c r="L51" s="19" t="s">
        <v>58</v>
      </c>
      <c r="M51" s="19">
        <v>3.375</v>
      </c>
      <c r="N51" s="19">
        <v>0</v>
      </c>
      <c r="O51" s="19">
        <f t="shared" si="0"/>
        <v>3.375</v>
      </c>
      <c r="P51" s="19">
        <v>0</v>
      </c>
      <c r="Q51" s="19">
        <v>0.4</v>
      </c>
      <c r="R51" s="19">
        <f t="shared" si="6"/>
        <v>0.4</v>
      </c>
      <c r="S51" s="19">
        <v>1.5761</v>
      </c>
      <c r="T51" s="19">
        <v>0.67</v>
      </c>
      <c r="U51" s="19">
        <v>0</v>
      </c>
      <c r="V51" s="19">
        <f t="shared" si="1"/>
        <v>2.2461</v>
      </c>
      <c r="W51" s="19">
        <v>1.1</v>
      </c>
      <c r="X51" s="19">
        <v>0.5</v>
      </c>
      <c r="Y51" s="19">
        <v>0</v>
      </c>
      <c r="Z51" s="19">
        <f t="shared" si="3"/>
        <v>1.6</v>
      </c>
      <c r="AA51" s="18">
        <f t="shared" si="2"/>
        <v>58.5801</v>
      </c>
      <c r="AB51" s="21">
        <v>47</v>
      </c>
    </row>
    <row r="52" spans="1:28">
      <c r="A52" s="19" t="s">
        <v>42</v>
      </c>
      <c r="B52" s="19" t="s">
        <v>124</v>
      </c>
      <c r="C52" s="21">
        <v>202205070111</v>
      </c>
      <c r="D52" s="18">
        <v>1.665</v>
      </c>
      <c r="E52" s="19">
        <f t="shared" si="4"/>
        <v>39.99</v>
      </c>
      <c r="F52" s="21">
        <v>72</v>
      </c>
      <c r="G52" s="19">
        <v>5.2664</v>
      </c>
      <c r="H52" s="19">
        <v>1</v>
      </c>
      <c r="I52" s="19">
        <v>0</v>
      </c>
      <c r="J52" s="19">
        <v>0</v>
      </c>
      <c r="K52" s="19">
        <f t="shared" si="5"/>
        <v>6.2664</v>
      </c>
      <c r="L52" s="19" t="s">
        <v>58</v>
      </c>
      <c r="M52" s="19">
        <v>3.5</v>
      </c>
      <c r="N52" s="19">
        <v>0.2</v>
      </c>
      <c r="O52" s="19">
        <f t="shared" si="0"/>
        <v>3.7</v>
      </c>
      <c r="P52" s="19">
        <v>0</v>
      </c>
      <c r="Q52" s="19">
        <v>1.4</v>
      </c>
      <c r="R52" s="19">
        <f t="shared" si="6"/>
        <v>1.4</v>
      </c>
      <c r="S52" s="19">
        <v>1.6039</v>
      </c>
      <c r="T52" s="19">
        <v>2.5</v>
      </c>
      <c r="U52" s="19">
        <v>0</v>
      </c>
      <c r="V52" s="19">
        <f t="shared" si="1"/>
        <v>4.1039</v>
      </c>
      <c r="W52" s="19">
        <v>0</v>
      </c>
      <c r="X52" s="19">
        <v>0</v>
      </c>
      <c r="Y52" s="19">
        <v>2.5</v>
      </c>
      <c r="Z52" s="19">
        <f t="shared" si="3"/>
        <v>2.5</v>
      </c>
      <c r="AA52" s="18">
        <f t="shared" si="2"/>
        <v>57.9603</v>
      </c>
      <c r="AB52" s="21">
        <v>48</v>
      </c>
    </row>
    <row r="53" spans="1:28">
      <c r="A53" s="19" t="s">
        <v>42</v>
      </c>
      <c r="B53" s="19" t="s">
        <v>125</v>
      </c>
      <c r="C53" s="21">
        <v>202205070115</v>
      </c>
      <c r="D53" s="18">
        <v>2.153</v>
      </c>
      <c r="E53" s="19">
        <f t="shared" si="4"/>
        <v>42.918</v>
      </c>
      <c r="F53" s="21">
        <v>57</v>
      </c>
      <c r="G53" s="19">
        <v>5.2277</v>
      </c>
      <c r="H53" s="19">
        <v>1</v>
      </c>
      <c r="I53" s="19">
        <v>0.4</v>
      </c>
      <c r="J53" s="19">
        <v>0</v>
      </c>
      <c r="K53" s="19">
        <f t="shared" si="5"/>
        <v>6.6277</v>
      </c>
      <c r="L53" s="19" t="s">
        <v>58</v>
      </c>
      <c r="M53" s="19">
        <v>3.3</v>
      </c>
      <c r="N53" s="19">
        <v>0</v>
      </c>
      <c r="O53" s="19">
        <f t="shared" si="0"/>
        <v>3.3</v>
      </c>
      <c r="P53" s="19">
        <v>0</v>
      </c>
      <c r="Q53" s="19">
        <v>0.2</v>
      </c>
      <c r="R53" s="19">
        <f t="shared" si="6"/>
        <v>0.2</v>
      </c>
      <c r="S53" s="19">
        <v>1.5916</v>
      </c>
      <c r="T53" s="19">
        <v>0.63</v>
      </c>
      <c r="U53" s="19">
        <v>0</v>
      </c>
      <c r="V53" s="19">
        <f t="shared" si="1"/>
        <v>2.2216</v>
      </c>
      <c r="W53" s="19">
        <v>0.5</v>
      </c>
      <c r="X53" s="19">
        <v>0.25</v>
      </c>
      <c r="Y53" s="19">
        <v>1.8</v>
      </c>
      <c r="Z53" s="19">
        <f t="shared" si="3"/>
        <v>2.55</v>
      </c>
      <c r="AA53" s="18">
        <f t="shared" si="2"/>
        <v>57.8173</v>
      </c>
      <c r="AB53" s="21">
        <v>49</v>
      </c>
    </row>
    <row r="54" spans="1:28">
      <c r="A54" s="19" t="s">
        <v>35</v>
      </c>
      <c r="B54" s="19" t="s">
        <v>126</v>
      </c>
      <c r="C54" s="21">
        <v>202205070510</v>
      </c>
      <c r="D54" s="18">
        <v>2.744</v>
      </c>
      <c r="E54" s="19">
        <f t="shared" si="4"/>
        <v>46.464</v>
      </c>
      <c r="F54" s="21">
        <v>30</v>
      </c>
      <c r="G54" s="19">
        <v>5.235</v>
      </c>
      <c r="H54" s="19">
        <v>0</v>
      </c>
      <c r="I54" s="19">
        <v>0</v>
      </c>
      <c r="J54" s="19">
        <v>0</v>
      </c>
      <c r="K54" s="19">
        <f t="shared" si="5"/>
        <v>5.235</v>
      </c>
      <c r="L54" s="19" t="s">
        <v>58</v>
      </c>
      <c r="M54" s="19">
        <v>3.875</v>
      </c>
      <c r="N54" s="19">
        <v>0</v>
      </c>
      <c r="O54" s="19">
        <f t="shared" si="0"/>
        <v>3.875</v>
      </c>
      <c r="P54" s="19">
        <v>0</v>
      </c>
      <c r="Q54" s="19">
        <v>0</v>
      </c>
      <c r="R54" s="19">
        <f t="shared" si="6"/>
        <v>0</v>
      </c>
      <c r="S54" s="19">
        <v>1.555</v>
      </c>
      <c r="T54" s="19">
        <v>0</v>
      </c>
      <c r="U54" s="19">
        <v>0</v>
      </c>
      <c r="V54" s="19">
        <f t="shared" si="1"/>
        <v>1.555</v>
      </c>
      <c r="W54" s="24">
        <v>0.5</v>
      </c>
      <c r="X54" s="19">
        <v>0</v>
      </c>
      <c r="Y54" s="19">
        <v>0</v>
      </c>
      <c r="Z54" s="24">
        <f t="shared" si="3"/>
        <v>0.5</v>
      </c>
      <c r="AA54" s="18">
        <f t="shared" si="2"/>
        <v>57.629</v>
      </c>
      <c r="AB54" s="21">
        <v>50</v>
      </c>
    </row>
    <row r="55" spans="1:28">
      <c r="A55" s="19" t="s">
        <v>38</v>
      </c>
      <c r="B55" s="19" t="s">
        <v>127</v>
      </c>
      <c r="C55" s="21" t="s">
        <v>128</v>
      </c>
      <c r="D55" s="18" t="s">
        <v>129</v>
      </c>
      <c r="E55" s="19">
        <f t="shared" si="4"/>
        <v>42.834</v>
      </c>
      <c r="F55" s="21">
        <v>60</v>
      </c>
      <c r="G55" s="19">
        <v>5.6441</v>
      </c>
      <c r="H55" s="19">
        <v>1.7</v>
      </c>
      <c r="I55" s="19">
        <v>0</v>
      </c>
      <c r="J55" s="19">
        <v>0</v>
      </c>
      <c r="K55" s="19">
        <f t="shared" si="5"/>
        <v>7.3441</v>
      </c>
      <c r="L55" s="19" t="s">
        <v>37</v>
      </c>
      <c r="M55" s="19">
        <v>3.425</v>
      </c>
      <c r="N55" s="19">
        <v>0</v>
      </c>
      <c r="O55" s="19">
        <f t="shared" si="0"/>
        <v>3.425</v>
      </c>
      <c r="P55" s="19">
        <v>0</v>
      </c>
      <c r="Q55" s="19">
        <v>0</v>
      </c>
      <c r="R55" s="19">
        <f t="shared" si="6"/>
        <v>0</v>
      </c>
      <c r="S55" s="19">
        <v>1.495</v>
      </c>
      <c r="T55" s="19">
        <v>0</v>
      </c>
      <c r="U55" s="19">
        <v>0</v>
      </c>
      <c r="V55" s="19">
        <f t="shared" si="1"/>
        <v>1.495</v>
      </c>
      <c r="W55" s="19">
        <v>0.5</v>
      </c>
      <c r="X55" s="19">
        <v>0.1</v>
      </c>
      <c r="Y55" s="19">
        <v>1.8</v>
      </c>
      <c r="Z55" s="19">
        <f t="shared" si="3"/>
        <v>2.4</v>
      </c>
      <c r="AA55" s="18">
        <f t="shared" si="2"/>
        <v>57.4981</v>
      </c>
      <c r="AB55" s="21">
        <v>51</v>
      </c>
    </row>
    <row r="56" spans="1:28">
      <c r="A56" s="19" t="s">
        <v>42</v>
      </c>
      <c r="B56" s="19" t="s">
        <v>130</v>
      </c>
      <c r="C56" s="21" t="s">
        <v>131</v>
      </c>
      <c r="D56" s="18">
        <v>2.568</v>
      </c>
      <c r="E56" s="19">
        <f t="shared" si="4"/>
        <v>45.408</v>
      </c>
      <c r="F56" s="21">
        <v>46</v>
      </c>
      <c r="G56" s="19">
        <v>5.1077</v>
      </c>
      <c r="H56" s="19">
        <v>1</v>
      </c>
      <c r="I56" s="19">
        <v>0</v>
      </c>
      <c r="J56" s="19">
        <v>0</v>
      </c>
      <c r="K56" s="19">
        <f t="shared" si="5"/>
        <v>6.1077</v>
      </c>
      <c r="L56" s="19" t="s">
        <v>58</v>
      </c>
      <c r="M56" s="19">
        <v>4.15</v>
      </c>
      <c r="N56" s="19">
        <v>0</v>
      </c>
      <c r="O56" s="19">
        <f t="shared" si="0"/>
        <v>4.15</v>
      </c>
      <c r="P56" s="19">
        <v>0</v>
      </c>
      <c r="Q56" s="19">
        <v>0</v>
      </c>
      <c r="R56" s="19">
        <f t="shared" si="6"/>
        <v>0</v>
      </c>
      <c r="S56" s="19">
        <v>1.6497</v>
      </c>
      <c r="T56" s="19">
        <v>0</v>
      </c>
      <c r="U56" s="19">
        <v>0</v>
      </c>
      <c r="V56" s="19">
        <f t="shared" si="1"/>
        <v>1.6497</v>
      </c>
      <c r="W56" s="19">
        <v>0</v>
      </c>
      <c r="X56" s="19">
        <v>0</v>
      </c>
      <c r="Y56" s="19">
        <v>0</v>
      </c>
      <c r="Z56" s="19">
        <f t="shared" si="3"/>
        <v>0</v>
      </c>
      <c r="AA56" s="18">
        <f t="shared" si="2"/>
        <v>57.3154</v>
      </c>
      <c r="AB56" s="21">
        <v>52</v>
      </c>
    </row>
    <row r="57" spans="1:28">
      <c r="A57" s="19" t="s">
        <v>35</v>
      </c>
      <c r="B57" s="19" t="s">
        <v>132</v>
      </c>
      <c r="C57" s="21">
        <v>202205070333</v>
      </c>
      <c r="D57" s="18">
        <v>2.452</v>
      </c>
      <c r="E57" s="19">
        <f t="shared" si="4"/>
        <v>44.712</v>
      </c>
      <c r="F57" s="21">
        <v>44</v>
      </c>
      <c r="G57" s="19">
        <v>5.2425</v>
      </c>
      <c r="H57" s="19">
        <v>1</v>
      </c>
      <c r="I57" s="19">
        <v>0</v>
      </c>
      <c r="J57" s="19">
        <v>0</v>
      </c>
      <c r="K57" s="19">
        <f t="shared" si="5"/>
        <v>6.2425</v>
      </c>
      <c r="L57" s="19" t="s">
        <v>58</v>
      </c>
      <c r="M57" s="19">
        <v>3.65</v>
      </c>
      <c r="N57" s="19">
        <v>0</v>
      </c>
      <c r="O57" s="19">
        <f t="shared" si="0"/>
        <v>3.65</v>
      </c>
      <c r="P57" s="19">
        <v>0</v>
      </c>
      <c r="Q57" s="19">
        <v>0</v>
      </c>
      <c r="R57" s="19">
        <f t="shared" si="6"/>
        <v>0</v>
      </c>
      <c r="S57" s="19">
        <v>1.565</v>
      </c>
      <c r="T57" s="19">
        <v>0</v>
      </c>
      <c r="U57" s="19">
        <v>0</v>
      </c>
      <c r="V57" s="19">
        <f t="shared" si="1"/>
        <v>1.565</v>
      </c>
      <c r="W57" s="19">
        <v>0.6</v>
      </c>
      <c r="X57" s="19">
        <v>0.5</v>
      </c>
      <c r="Y57" s="19">
        <v>0</v>
      </c>
      <c r="Z57" s="19">
        <f t="shared" si="3"/>
        <v>1.1</v>
      </c>
      <c r="AA57" s="18">
        <f t="shared" si="2"/>
        <v>57.2695</v>
      </c>
      <c r="AB57" s="21">
        <v>53</v>
      </c>
    </row>
    <row r="58" spans="1:28">
      <c r="A58" s="48" t="s">
        <v>35</v>
      </c>
      <c r="B58" s="48" t="s">
        <v>133</v>
      </c>
      <c r="C58" s="49">
        <v>202205070320</v>
      </c>
      <c r="D58" s="50">
        <v>2.641</v>
      </c>
      <c r="E58" s="48">
        <f t="shared" si="4"/>
        <v>45.846</v>
      </c>
      <c r="F58" s="49">
        <v>35</v>
      </c>
      <c r="G58" s="48">
        <v>5.077</v>
      </c>
      <c r="H58" s="48">
        <v>1</v>
      </c>
      <c r="I58" s="48">
        <v>0</v>
      </c>
      <c r="J58" s="48">
        <v>0</v>
      </c>
      <c r="K58" s="48">
        <f t="shared" si="5"/>
        <v>6.077</v>
      </c>
      <c r="L58" s="48" t="s">
        <v>58</v>
      </c>
      <c r="M58" s="48">
        <v>3.675</v>
      </c>
      <c r="N58" s="48">
        <v>0</v>
      </c>
      <c r="O58" s="48">
        <f t="shared" si="0"/>
        <v>3.675</v>
      </c>
      <c r="P58" s="48">
        <v>0</v>
      </c>
      <c r="Q58" s="48">
        <v>0</v>
      </c>
      <c r="R58" s="48">
        <f t="shared" si="6"/>
        <v>0</v>
      </c>
      <c r="S58" s="48">
        <v>1.553</v>
      </c>
      <c r="T58" s="48">
        <v>0</v>
      </c>
      <c r="U58" s="48">
        <v>0</v>
      </c>
      <c r="V58" s="48">
        <f t="shared" si="1"/>
        <v>1.553</v>
      </c>
      <c r="W58" s="48">
        <v>0</v>
      </c>
      <c r="X58" s="48">
        <v>0</v>
      </c>
      <c r="Y58" s="48">
        <v>0</v>
      </c>
      <c r="Z58" s="48">
        <f t="shared" si="3"/>
        <v>0</v>
      </c>
      <c r="AA58" s="50">
        <f t="shared" si="2"/>
        <v>57.151</v>
      </c>
      <c r="AB58" s="21">
        <v>54</v>
      </c>
    </row>
    <row r="59" s="44" customFormat="1" spans="1:29">
      <c r="A59" s="19" t="s">
        <v>35</v>
      </c>
      <c r="B59" s="19" t="s">
        <v>134</v>
      </c>
      <c r="C59" s="21">
        <v>202205070306</v>
      </c>
      <c r="D59" s="18">
        <v>2.262</v>
      </c>
      <c r="E59" s="19">
        <f t="shared" si="4"/>
        <v>43.572</v>
      </c>
      <c r="F59" s="21">
        <v>51</v>
      </c>
      <c r="G59" s="19">
        <v>5.235</v>
      </c>
      <c r="H59" s="19">
        <v>1</v>
      </c>
      <c r="I59" s="19">
        <v>0</v>
      </c>
      <c r="J59" s="19">
        <v>0</v>
      </c>
      <c r="K59" s="19">
        <f t="shared" si="5"/>
        <v>6.235</v>
      </c>
      <c r="L59" s="19" t="s">
        <v>58</v>
      </c>
      <c r="M59" s="19">
        <v>2.95</v>
      </c>
      <c r="N59" s="19">
        <v>0</v>
      </c>
      <c r="O59" s="19">
        <f t="shared" si="0"/>
        <v>2.95</v>
      </c>
      <c r="P59" s="19">
        <v>0</v>
      </c>
      <c r="Q59" s="19">
        <v>0</v>
      </c>
      <c r="R59" s="19">
        <f t="shared" si="6"/>
        <v>0</v>
      </c>
      <c r="S59" s="19">
        <v>1.58</v>
      </c>
      <c r="T59" s="19">
        <v>0</v>
      </c>
      <c r="U59" s="19">
        <v>0</v>
      </c>
      <c r="V59" s="19">
        <f t="shared" si="1"/>
        <v>1.58</v>
      </c>
      <c r="W59" s="19">
        <v>2.5</v>
      </c>
      <c r="X59" s="19">
        <v>0</v>
      </c>
      <c r="Y59" s="19">
        <v>0</v>
      </c>
      <c r="Z59" s="19">
        <f t="shared" si="3"/>
        <v>2.5</v>
      </c>
      <c r="AA59" s="18">
        <f t="shared" si="2"/>
        <v>56.837</v>
      </c>
      <c r="AB59" s="21">
        <v>55</v>
      </c>
      <c r="AC59" s="51"/>
    </row>
    <row r="60" spans="1:28">
      <c r="A60" s="19" t="s">
        <v>42</v>
      </c>
      <c r="B60" s="19" t="s">
        <v>135</v>
      </c>
      <c r="C60" s="21">
        <v>202205070106</v>
      </c>
      <c r="D60" s="18">
        <v>2.218</v>
      </c>
      <c r="E60" s="19">
        <f t="shared" si="4"/>
        <v>43.308</v>
      </c>
      <c r="F60" s="21">
        <v>52</v>
      </c>
      <c r="G60" s="19">
        <v>5.274</v>
      </c>
      <c r="H60" s="19">
        <v>1</v>
      </c>
      <c r="I60" s="19">
        <v>0</v>
      </c>
      <c r="J60" s="19">
        <v>0</v>
      </c>
      <c r="K60" s="19">
        <f t="shared" si="5"/>
        <v>6.274</v>
      </c>
      <c r="L60" s="19" t="s">
        <v>58</v>
      </c>
      <c r="M60" s="19">
        <v>3.65</v>
      </c>
      <c r="N60" s="19">
        <v>0.2</v>
      </c>
      <c r="O60" s="19">
        <f t="shared" si="0"/>
        <v>3.85</v>
      </c>
      <c r="P60" s="19">
        <v>0</v>
      </c>
      <c r="Q60" s="19">
        <v>0</v>
      </c>
      <c r="R60" s="19">
        <f t="shared" si="6"/>
        <v>0</v>
      </c>
      <c r="S60" s="19">
        <v>1.582</v>
      </c>
      <c r="T60" s="19">
        <v>0.1</v>
      </c>
      <c r="U60" s="19">
        <v>0</v>
      </c>
      <c r="V60" s="19">
        <f t="shared" si="1"/>
        <v>1.682</v>
      </c>
      <c r="W60" s="19">
        <v>0.5</v>
      </c>
      <c r="X60" s="19">
        <v>0</v>
      </c>
      <c r="Y60" s="19">
        <v>1</v>
      </c>
      <c r="Z60" s="19">
        <f t="shared" si="3"/>
        <v>1.5</v>
      </c>
      <c r="AA60" s="18">
        <f t="shared" si="2"/>
        <v>56.614</v>
      </c>
      <c r="AB60" s="21">
        <v>56</v>
      </c>
    </row>
    <row r="61" spans="1:28">
      <c r="A61" s="19" t="s">
        <v>42</v>
      </c>
      <c r="B61" s="19" t="s">
        <v>136</v>
      </c>
      <c r="C61" s="21">
        <v>202205070108</v>
      </c>
      <c r="D61" s="18">
        <v>2.166</v>
      </c>
      <c r="E61" s="19">
        <f t="shared" si="4"/>
        <v>42.996</v>
      </c>
      <c r="F61" s="21">
        <v>56</v>
      </c>
      <c r="G61" s="19">
        <v>5.243</v>
      </c>
      <c r="H61" s="19">
        <v>1</v>
      </c>
      <c r="I61" s="19">
        <v>0</v>
      </c>
      <c r="J61" s="19">
        <v>0</v>
      </c>
      <c r="K61" s="19">
        <f t="shared" si="5"/>
        <v>6.243</v>
      </c>
      <c r="L61" s="19" t="s">
        <v>58</v>
      </c>
      <c r="M61" s="19">
        <v>4.65</v>
      </c>
      <c r="N61" s="19">
        <v>0</v>
      </c>
      <c r="O61" s="19">
        <f t="shared" si="0"/>
        <v>4.65</v>
      </c>
      <c r="P61" s="19">
        <v>0</v>
      </c>
      <c r="Q61" s="19">
        <v>0</v>
      </c>
      <c r="R61" s="19">
        <f t="shared" si="6"/>
        <v>0</v>
      </c>
      <c r="S61" s="19">
        <v>1.534</v>
      </c>
      <c r="T61" s="19">
        <v>0</v>
      </c>
      <c r="U61" s="19">
        <v>0</v>
      </c>
      <c r="V61" s="19">
        <f t="shared" si="1"/>
        <v>1.534</v>
      </c>
      <c r="W61" s="19">
        <v>0</v>
      </c>
      <c r="X61" s="19">
        <v>0</v>
      </c>
      <c r="Y61" s="19">
        <v>0</v>
      </c>
      <c r="Z61" s="19">
        <f t="shared" si="3"/>
        <v>0</v>
      </c>
      <c r="AA61" s="18">
        <f t="shared" si="2"/>
        <v>55.423</v>
      </c>
      <c r="AB61" s="21">
        <v>57</v>
      </c>
    </row>
    <row r="62" spans="1:28">
      <c r="A62" s="19" t="s">
        <v>35</v>
      </c>
      <c r="B62" s="19" t="s">
        <v>137</v>
      </c>
      <c r="C62" s="21">
        <v>202205070515</v>
      </c>
      <c r="D62" s="18">
        <v>2.147</v>
      </c>
      <c r="E62" s="19">
        <f t="shared" si="4"/>
        <v>42.882</v>
      </c>
      <c r="F62" s="21">
        <v>59</v>
      </c>
      <c r="G62" s="19">
        <v>5.1225</v>
      </c>
      <c r="H62" s="19">
        <v>1</v>
      </c>
      <c r="I62" s="19">
        <v>0</v>
      </c>
      <c r="J62" s="19">
        <v>0</v>
      </c>
      <c r="K62" s="19">
        <f t="shared" si="5"/>
        <v>6.1225</v>
      </c>
      <c r="L62" s="19" t="s">
        <v>58</v>
      </c>
      <c r="M62" s="19">
        <v>4.375</v>
      </c>
      <c r="N62" s="19">
        <v>0.2</v>
      </c>
      <c r="O62" s="19">
        <f t="shared" si="0"/>
        <v>4.575</v>
      </c>
      <c r="P62" s="19">
        <v>0</v>
      </c>
      <c r="Q62" s="19">
        <v>0</v>
      </c>
      <c r="R62" s="19">
        <f t="shared" si="6"/>
        <v>0</v>
      </c>
      <c r="S62" s="19">
        <v>1.597</v>
      </c>
      <c r="T62" s="19">
        <v>0</v>
      </c>
      <c r="U62" s="19">
        <v>0</v>
      </c>
      <c r="V62" s="19">
        <f t="shared" si="1"/>
        <v>1.597</v>
      </c>
      <c r="W62" s="19">
        <v>0</v>
      </c>
      <c r="X62" s="19">
        <v>0</v>
      </c>
      <c r="Y62" s="19">
        <v>0</v>
      </c>
      <c r="Z62" s="19">
        <f t="shared" si="3"/>
        <v>0</v>
      </c>
      <c r="AA62" s="18">
        <f t="shared" si="2"/>
        <v>55.1765</v>
      </c>
      <c r="AB62" s="21">
        <v>58</v>
      </c>
    </row>
    <row r="63" spans="1:28">
      <c r="A63" s="19" t="s">
        <v>42</v>
      </c>
      <c r="B63" s="19" t="s">
        <v>138</v>
      </c>
      <c r="C63" s="21" t="s">
        <v>139</v>
      </c>
      <c r="D63" s="18">
        <v>2.214</v>
      </c>
      <c r="E63" s="19">
        <f t="shared" si="4"/>
        <v>43.284</v>
      </c>
      <c r="F63" s="21">
        <v>53</v>
      </c>
      <c r="G63" s="19">
        <v>5.2355</v>
      </c>
      <c r="H63" s="19">
        <v>1</v>
      </c>
      <c r="I63" s="19">
        <v>0</v>
      </c>
      <c r="J63" s="19">
        <v>0</v>
      </c>
      <c r="K63" s="19">
        <f t="shared" si="5"/>
        <v>6.2355</v>
      </c>
      <c r="L63" s="19" t="s">
        <v>58</v>
      </c>
      <c r="M63" s="19">
        <v>4</v>
      </c>
      <c r="N63" s="19">
        <v>0</v>
      </c>
      <c r="O63" s="19">
        <f t="shared" si="0"/>
        <v>4</v>
      </c>
      <c r="P63" s="19">
        <v>0</v>
      </c>
      <c r="Q63" s="19">
        <v>0</v>
      </c>
      <c r="R63" s="19">
        <f t="shared" si="6"/>
        <v>0</v>
      </c>
      <c r="S63" s="19">
        <v>1.587</v>
      </c>
      <c r="T63" s="19">
        <v>0</v>
      </c>
      <c r="U63" s="19">
        <v>0</v>
      </c>
      <c r="V63" s="19">
        <f t="shared" si="1"/>
        <v>1.587</v>
      </c>
      <c r="W63" s="19">
        <v>0</v>
      </c>
      <c r="X63" s="19">
        <v>0</v>
      </c>
      <c r="Y63" s="19">
        <v>0</v>
      </c>
      <c r="Z63" s="19">
        <f t="shared" si="3"/>
        <v>0</v>
      </c>
      <c r="AA63" s="18">
        <f t="shared" si="2"/>
        <v>55.1065</v>
      </c>
      <c r="AB63" s="21">
        <v>59</v>
      </c>
    </row>
    <row r="64" spans="1:28">
      <c r="A64" s="19" t="s">
        <v>35</v>
      </c>
      <c r="B64" s="19" t="s">
        <v>140</v>
      </c>
      <c r="C64" s="21">
        <v>202205070318</v>
      </c>
      <c r="D64" s="18">
        <v>2.294</v>
      </c>
      <c r="E64" s="19">
        <f t="shared" si="4"/>
        <v>43.764</v>
      </c>
      <c r="F64" s="21">
        <v>49</v>
      </c>
      <c r="G64" s="19">
        <v>5.295</v>
      </c>
      <c r="H64" s="19">
        <v>1</v>
      </c>
      <c r="I64" s="19">
        <v>0</v>
      </c>
      <c r="J64" s="19">
        <v>0</v>
      </c>
      <c r="K64" s="19">
        <f t="shared" si="5"/>
        <v>6.295</v>
      </c>
      <c r="L64" s="19" t="s">
        <v>58</v>
      </c>
      <c r="M64" s="19">
        <v>2.325</v>
      </c>
      <c r="N64" s="19">
        <v>0.2</v>
      </c>
      <c r="O64" s="19">
        <f t="shared" si="0"/>
        <v>2.525</v>
      </c>
      <c r="P64" s="19">
        <v>0</v>
      </c>
      <c r="Q64" s="19">
        <v>0</v>
      </c>
      <c r="R64" s="19">
        <f t="shared" si="6"/>
        <v>0</v>
      </c>
      <c r="S64" s="19">
        <v>1.565</v>
      </c>
      <c r="T64" s="19">
        <v>0</v>
      </c>
      <c r="U64" s="19">
        <v>0</v>
      </c>
      <c r="V64" s="19">
        <f t="shared" si="1"/>
        <v>1.565</v>
      </c>
      <c r="W64" s="19">
        <v>0.6</v>
      </c>
      <c r="X64" s="19">
        <v>0.15</v>
      </c>
      <c r="Y64" s="19">
        <v>0</v>
      </c>
      <c r="Z64" s="19">
        <f t="shared" si="3"/>
        <v>0.75</v>
      </c>
      <c r="AA64" s="18">
        <f t="shared" si="2"/>
        <v>54.899</v>
      </c>
      <c r="AB64" s="21">
        <v>60</v>
      </c>
    </row>
    <row r="65" spans="1:28">
      <c r="A65" s="19" t="s">
        <v>42</v>
      </c>
      <c r="B65" s="19" t="s">
        <v>141</v>
      </c>
      <c r="C65" s="21">
        <v>202205070110</v>
      </c>
      <c r="D65" s="18">
        <v>1.957</v>
      </c>
      <c r="E65" s="19">
        <f t="shared" si="4"/>
        <v>41.742</v>
      </c>
      <c r="F65" s="21">
        <v>61</v>
      </c>
      <c r="G65" s="19">
        <v>5.24</v>
      </c>
      <c r="H65" s="19">
        <v>1</v>
      </c>
      <c r="I65" s="19">
        <v>0</v>
      </c>
      <c r="J65" s="19">
        <v>-1</v>
      </c>
      <c r="K65" s="19">
        <f t="shared" si="5"/>
        <v>6.24</v>
      </c>
      <c r="L65" s="19" t="s">
        <v>58</v>
      </c>
      <c r="M65" s="19">
        <v>4.4</v>
      </c>
      <c r="N65" s="19">
        <v>0.7</v>
      </c>
      <c r="O65" s="19">
        <f t="shared" si="0"/>
        <v>5.1</v>
      </c>
      <c r="P65" s="19">
        <v>0</v>
      </c>
      <c r="Q65" s="19">
        <v>0</v>
      </c>
      <c r="R65" s="19">
        <f t="shared" si="6"/>
        <v>0</v>
      </c>
      <c r="S65" s="19">
        <v>1.57</v>
      </c>
      <c r="T65" s="19">
        <v>0.2</v>
      </c>
      <c r="U65" s="19">
        <v>0</v>
      </c>
      <c r="V65" s="19">
        <f t="shared" si="1"/>
        <v>1.77</v>
      </c>
      <c r="W65" s="19">
        <v>0</v>
      </c>
      <c r="X65" s="19">
        <v>0</v>
      </c>
      <c r="Y65" s="19">
        <v>0</v>
      </c>
      <c r="Z65" s="19">
        <f t="shared" si="3"/>
        <v>0</v>
      </c>
      <c r="AA65" s="18">
        <f t="shared" si="2"/>
        <v>54.852</v>
      </c>
      <c r="AB65" s="21">
        <v>61</v>
      </c>
    </row>
    <row r="66" spans="1:28">
      <c r="A66" s="19" t="s">
        <v>42</v>
      </c>
      <c r="B66" s="19" t="s">
        <v>142</v>
      </c>
      <c r="C66" s="21">
        <v>202205070112</v>
      </c>
      <c r="D66" s="18">
        <v>1.846</v>
      </c>
      <c r="E66" s="19">
        <f t="shared" si="4"/>
        <v>41.076</v>
      </c>
      <c r="F66" s="21">
        <v>63</v>
      </c>
      <c r="G66" s="19">
        <v>5.2587</v>
      </c>
      <c r="H66" s="19">
        <v>1</v>
      </c>
      <c r="I66" s="19">
        <v>0</v>
      </c>
      <c r="J66" s="19">
        <v>0</v>
      </c>
      <c r="K66" s="19">
        <f t="shared" si="5"/>
        <v>6.2587</v>
      </c>
      <c r="L66" s="19" t="s">
        <v>58</v>
      </c>
      <c r="M66" s="19">
        <v>3.325</v>
      </c>
      <c r="N66" s="19">
        <v>0.2</v>
      </c>
      <c r="O66" s="19">
        <f t="shared" si="0"/>
        <v>3.525</v>
      </c>
      <c r="P66" s="19">
        <v>0</v>
      </c>
      <c r="Q66" s="19">
        <v>1.2</v>
      </c>
      <c r="R66" s="19">
        <f t="shared" si="6"/>
        <v>1.2</v>
      </c>
      <c r="S66" s="19">
        <v>1.5127</v>
      </c>
      <c r="T66" s="19">
        <v>0</v>
      </c>
      <c r="U66" s="19">
        <v>0</v>
      </c>
      <c r="V66" s="19">
        <f t="shared" si="1"/>
        <v>1.5127</v>
      </c>
      <c r="W66" s="19">
        <v>0</v>
      </c>
      <c r="X66" s="19">
        <v>0</v>
      </c>
      <c r="Y66" s="19">
        <v>1.1</v>
      </c>
      <c r="Z66" s="19">
        <f t="shared" si="3"/>
        <v>1.1</v>
      </c>
      <c r="AA66" s="18">
        <f t="shared" si="2"/>
        <v>54.6724</v>
      </c>
      <c r="AB66" s="21">
        <v>62</v>
      </c>
    </row>
    <row r="67" spans="1:28">
      <c r="A67" s="19" t="s">
        <v>42</v>
      </c>
      <c r="B67" s="19" t="s">
        <v>143</v>
      </c>
      <c r="C67" s="21" t="s">
        <v>144</v>
      </c>
      <c r="D67" s="18">
        <v>1.51</v>
      </c>
      <c r="E67" s="19">
        <f t="shared" si="4"/>
        <v>39.06</v>
      </c>
      <c r="F67" s="21">
        <v>69</v>
      </c>
      <c r="G67" s="19">
        <v>5.162</v>
      </c>
      <c r="H67" s="19">
        <v>1</v>
      </c>
      <c r="I67" s="19">
        <v>0.2</v>
      </c>
      <c r="J67" s="19">
        <v>0</v>
      </c>
      <c r="K67" s="19">
        <f t="shared" si="5"/>
        <v>6.362</v>
      </c>
      <c r="L67" s="19" t="s">
        <v>58</v>
      </c>
      <c r="M67" s="19">
        <v>3.825</v>
      </c>
      <c r="N67" s="19">
        <v>1</v>
      </c>
      <c r="O67" s="19">
        <f t="shared" si="0"/>
        <v>4.825</v>
      </c>
      <c r="P67" s="19">
        <v>0</v>
      </c>
      <c r="Q67" s="19">
        <v>0</v>
      </c>
      <c r="R67" s="19">
        <f t="shared" si="6"/>
        <v>0</v>
      </c>
      <c r="S67" s="19">
        <v>1.622</v>
      </c>
      <c r="T67" s="19">
        <v>2.5</v>
      </c>
      <c r="U67" s="19">
        <v>0</v>
      </c>
      <c r="V67" s="19">
        <f t="shared" si="1"/>
        <v>4.122</v>
      </c>
      <c r="W67" s="19">
        <v>0</v>
      </c>
      <c r="X67" s="19">
        <v>0</v>
      </c>
      <c r="Y67" s="19">
        <v>0</v>
      </c>
      <c r="Z67" s="19">
        <f t="shared" si="3"/>
        <v>0</v>
      </c>
      <c r="AA67" s="18">
        <f t="shared" si="2"/>
        <v>54.369</v>
      </c>
      <c r="AB67" s="21">
        <v>63</v>
      </c>
    </row>
    <row r="68" spans="1:28">
      <c r="A68" s="45" t="s">
        <v>38</v>
      </c>
      <c r="B68" s="45" t="s">
        <v>145</v>
      </c>
      <c r="C68" s="45" t="s">
        <v>146</v>
      </c>
      <c r="D68" s="46" t="s">
        <v>147</v>
      </c>
      <c r="E68" s="18">
        <v>41.292</v>
      </c>
      <c r="F68" s="47">
        <v>62</v>
      </c>
      <c r="G68" s="19">
        <v>5.5537</v>
      </c>
      <c r="H68" s="19">
        <v>1.7</v>
      </c>
      <c r="I68" s="19">
        <v>0</v>
      </c>
      <c r="J68" s="19">
        <v>0</v>
      </c>
      <c r="K68" s="19">
        <v>6.952</v>
      </c>
      <c r="L68" s="19" t="s">
        <v>58</v>
      </c>
      <c r="M68" s="19">
        <v>4</v>
      </c>
      <c r="N68" s="19">
        <v>0</v>
      </c>
      <c r="O68" s="19">
        <v>4</v>
      </c>
      <c r="P68" s="19">
        <v>0</v>
      </c>
      <c r="Q68" s="19">
        <v>0.2</v>
      </c>
      <c r="R68" s="19">
        <v>0.2</v>
      </c>
      <c r="S68" s="19">
        <v>1.692</v>
      </c>
      <c r="T68" s="19">
        <v>0</v>
      </c>
      <c r="U68" s="19">
        <v>0</v>
      </c>
      <c r="V68" s="19">
        <v>1.692</v>
      </c>
      <c r="W68" s="24">
        <v>0.1</v>
      </c>
      <c r="X68" s="19">
        <v>0</v>
      </c>
      <c r="Y68" s="19">
        <v>0</v>
      </c>
      <c r="Z68" s="24">
        <v>0.1</v>
      </c>
      <c r="AA68" s="29">
        <v>54.236</v>
      </c>
      <c r="AB68" s="21">
        <v>64</v>
      </c>
    </row>
    <row r="69" spans="1:28">
      <c r="A69" s="19" t="s">
        <v>38</v>
      </c>
      <c r="B69" s="19" t="s">
        <v>148</v>
      </c>
      <c r="C69" s="21" t="s">
        <v>149</v>
      </c>
      <c r="D69" s="18" t="s">
        <v>150</v>
      </c>
      <c r="E69" s="19">
        <f t="shared" ref="E69:E99" si="7">(D69*10+50)*0.6</f>
        <v>41.46</v>
      </c>
      <c r="F69" s="21">
        <v>94</v>
      </c>
      <c r="G69" s="19">
        <v>5.16</v>
      </c>
      <c r="H69" s="19">
        <v>1.7</v>
      </c>
      <c r="I69" s="19">
        <v>0</v>
      </c>
      <c r="J69" s="19">
        <v>0</v>
      </c>
      <c r="K69" s="19">
        <f t="shared" ref="K69:K99" si="8">G69+H69+I69</f>
        <v>6.86</v>
      </c>
      <c r="L69" s="19" t="s">
        <v>58</v>
      </c>
      <c r="M69" s="19">
        <v>3.25</v>
      </c>
      <c r="N69" s="19">
        <v>0</v>
      </c>
      <c r="O69" s="19">
        <f t="shared" ref="O69:O99" si="9">M69+N69</f>
        <v>3.25</v>
      </c>
      <c r="P69" s="19">
        <v>0</v>
      </c>
      <c r="Q69" s="19">
        <v>0</v>
      </c>
      <c r="R69" s="19">
        <f t="shared" ref="R69:R99" si="10">Q69</f>
        <v>0</v>
      </c>
      <c r="S69" s="19">
        <v>1.576</v>
      </c>
      <c r="T69" s="19">
        <v>0</v>
      </c>
      <c r="U69" s="19">
        <v>0</v>
      </c>
      <c r="V69" s="19">
        <f t="shared" ref="V69:V99" si="11">S69+T69</f>
        <v>1.576</v>
      </c>
      <c r="W69" s="19">
        <v>0</v>
      </c>
      <c r="X69" s="19">
        <v>0.5</v>
      </c>
      <c r="Y69" s="19">
        <v>0</v>
      </c>
      <c r="Z69" s="19">
        <f t="shared" ref="Z69:Z99" si="12">W69+X69+Y69</f>
        <v>0.5</v>
      </c>
      <c r="AA69" s="18">
        <f t="shared" ref="AA69:AA99" si="13">E69+K69+O69+R69+V69+Z69</f>
        <v>53.646</v>
      </c>
      <c r="AB69" s="21">
        <v>65</v>
      </c>
    </row>
    <row r="70" spans="1:28">
      <c r="A70" s="19" t="s">
        <v>38</v>
      </c>
      <c r="B70" s="19" t="s">
        <v>151</v>
      </c>
      <c r="C70" s="21" t="s">
        <v>152</v>
      </c>
      <c r="D70" s="18" t="s">
        <v>153</v>
      </c>
      <c r="E70" s="19">
        <f t="shared" si="7"/>
        <v>39.204</v>
      </c>
      <c r="F70" s="21">
        <v>75</v>
      </c>
      <c r="G70" s="19">
        <v>5.228</v>
      </c>
      <c r="H70" s="19">
        <v>1.7</v>
      </c>
      <c r="I70" s="19">
        <v>0</v>
      </c>
      <c r="J70" s="19">
        <v>0</v>
      </c>
      <c r="K70" s="19">
        <f t="shared" si="8"/>
        <v>6.928</v>
      </c>
      <c r="L70" s="19" t="s">
        <v>58</v>
      </c>
      <c r="M70" s="19">
        <v>4.35</v>
      </c>
      <c r="N70" s="19">
        <v>0.4</v>
      </c>
      <c r="O70" s="19">
        <f t="shared" si="9"/>
        <v>4.75</v>
      </c>
      <c r="P70" s="19">
        <v>0</v>
      </c>
      <c r="Q70" s="19">
        <v>0</v>
      </c>
      <c r="R70" s="19">
        <f t="shared" si="10"/>
        <v>0</v>
      </c>
      <c r="S70" s="19">
        <v>1.643</v>
      </c>
      <c r="T70" s="19">
        <v>0</v>
      </c>
      <c r="U70" s="19">
        <v>0</v>
      </c>
      <c r="V70" s="19">
        <f t="shared" si="11"/>
        <v>1.643</v>
      </c>
      <c r="W70" s="19">
        <v>0.5</v>
      </c>
      <c r="X70" s="19">
        <v>0</v>
      </c>
      <c r="Y70" s="19">
        <v>0.6</v>
      </c>
      <c r="Z70" s="19">
        <f t="shared" si="12"/>
        <v>1.1</v>
      </c>
      <c r="AA70" s="18">
        <f t="shared" si="13"/>
        <v>53.625</v>
      </c>
      <c r="AB70" s="21">
        <v>66</v>
      </c>
    </row>
    <row r="71" spans="1:28">
      <c r="A71" s="19" t="s">
        <v>42</v>
      </c>
      <c r="B71" s="19" t="s">
        <v>154</v>
      </c>
      <c r="C71" s="21">
        <v>202205070101</v>
      </c>
      <c r="D71" s="18">
        <v>1.67</v>
      </c>
      <c r="E71" s="19">
        <f t="shared" si="7"/>
        <v>40.02</v>
      </c>
      <c r="F71" s="21">
        <v>71</v>
      </c>
      <c r="G71" s="19">
        <v>5.235</v>
      </c>
      <c r="H71" s="19">
        <v>1</v>
      </c>
      <c r="I71" s="19">
        <v>0</v>
      </c>
      <c r="J71" s="19">
        <v>0</v>
      </c>
      <c r="K71" s="19">
        <f t="shared" si="8"/>
        <v>6.235</v>
      </c>
      <c r="L71" s="19" t="s">
        <v>58</v>
      </c>
      <c r="M71" s="19">
        <v>3.95</v>
      </c>
      <c r="N71" s="19">
        <v>0.2</v>
      </c>
      <c r="O71" s="19">
        <f t="shared" si="9"/>
        <v>4.15</v>
      </c>
      <c r="P71" s="19">
        <v>0</v>
      </c>
      <c r="Q71" s="19">
        <v>0</v>
      </c>
      <c r="R71" s="19">
        <f t="shared" si="10"/>
        <v>0</v>
      </c>
      <c r="S71" s="19">
        <v>1.622</v>
      </c>
      <c r="T71" s="19">
        <v>0</v>
      </c>
      <c r="U71" s="19">
        <v>0</v>
      </c>
      <c r="V71" s="19">
        <f t="shared" si="11"/>
        <v>1.622</v>
      </c>
      <c r="W71" s="19">
        <v>0</v>
      </c>
      <c r="X71" s="19">
        <v>1.5</v>
      </c>
      <c r="Y71" s="19">
        <v>0</v>
      </c>
      <c r="Z71" s="19">
        <f t="shared" si="12"/>
        <v>1.5</v>
      </c>
      <c r="AA71" s="18">
        <f t="shared" si="13"/>
        <v>53.527</v>
      </c>
      <c r="AB71" s="21">
        <v>67</v>
      </c>
    </row>
    <row r="72" spans="1:28">
      <c r="A72" s="19" t="s">
        <v>35</v>
      </c>
      <c r="B72" s="19" t="s">
        <v>155</v>
      </c>
      <c r="C72" s="21">
        <v>202205070310</v>
      </c>
      <c r="D72" s="18">
        <v>1.396</v>
      </c>
      <c r="E72" s="19">
        <f t="shared" si="7"/>
        <v>38.376</v>
      </c>
      <c r="F72" s="21">
        <v>79</v>
      </c>
      <c r="G72" s="19">
        <v>5.2275</v>
      </c>
      <c r="H72" s="19">
        <v>1</v>
      </c>
      <c r="I72" s="19">
        <v>0</v>
      </c>
      <c r="J72" s="19">
        <v>0</v>
      </c>
      <c r="K72" s="19">
        <f t="shared" si="8"/>
        <v>6.2275</v>
      </c>
      <c r="L72" s="19" t="s">
        <v>58</v>
      </c>
      <c r="M72" s="19">
        <v>4.35</v>
      </c>
      <c r="N72" s="19">
        <v>0.2</v>
      </c>
      <c r="O72" s="19">
        <f t="shared" si="9"/>
        <v>4.55</v>
      </c>
      <c r="P72" s="19">
        <v>0</v>
      </c>
      <c r="Q72" s="19">
        <v>0</v>
      </c>
      <c r="R72" s="19">
        <f t="shared" si="10"/>
        <v>0</v>
      </c>
      <c r="S72" s="19">
        <v>1.54428</v>
      </c>
      <c r="T72" s="19">
        <v>0.82</v>
      </c>
      <c r="U72" s="19">
        <v>0</v>
      </c>
      <c r="V72" s="19">
        <f t="shared" si="11"/>
        <v>2.36428</v>
      </c>
      <c r="W72" s="19">
        <v>0</v>
      </c>
      <c r="X72" s="19">
        <v>0</v>
      </c>
      <c r="Y72" s="19">
        <v>2</v>
      </c>
      <c r="Z72" s="19">
        <f t="shared" si="12"/>
        <v>2</v>
      </c>
      <c r="AA72" s="18">
        <f t="shared" si="13"/>
        <v>53.51778</v>
      </c>
      <c r="AB72" s="21">
        <v>68</v>
      </c>
    </row>
    <row r="73" spans="1:28">
      <c r="A73" s="19" t="s">
        <v>38</v>
      </c>
      <c r="B73" s="19" t="s">
        <v>156</v>
      </c>
      <c r="C73" s="21" t="s">
        <v>157</v>
      </c>
      <c r="D73" s="18" t="s">
        <v>158</v>
      </c>
      <c r="E73" s="19">
        <f t="shared" si="7"/>
        <v>41.022</v>
      </c>
      <c r="F73" s="21">
        <v>64</v>
      </c>
      <c r="G73" s="19">
        <v>5.1</v>
      </c>
      <c r="H73" s="19">
        <v>1.7</v>
      </c>
      <c r="I73" s="19">
        <v>0</v>
      </c>
      <c r="J73" s="19">
        <v>0</v>
      </c>
      <c r="K73" s="19">
        <f t="shared" si="8"/>
        <v>6.8</v>
      </c>
      <c r="L73" s="19" t="s">
        <v>58</v>
      </c>
      <c r="M73" s="19">
        <v>3.7</v>
      </c>
      <c r="N73" s="19">
        <v>0</v>
      </c>
      <c r="O73" s="19">
        <f t="shared" si="9"/>
        <v>3.7</v>
      </c>
      <c r="P73" s="19">
        <v>0</v>
      </c>
      <c r="Q73" s="19">
        <v>0.2</v>
      </c>
      <c r="R73" s="19">
        <f t="shared" si="10"/>
        <v>0.2</v>
      </c>
      <c r="S73" s="19">
        <v>1.52792</v>
      </c>
      <c r="T73" s="19">
        <v>0</v>
      </c>
      <c r="U73" s="19">
        <v>0</v>
      </c>
      <c r="V73" s="19">
        <f t="shared" si="11"/>
        <v>1.52792</v>
      </c>
      <c r="W73" s="19">
        <v>0</v>
      </c>
      <c r="X73" s="19">
        <v>0</v>
      </c>
      <c r="Y73" s="19">
        <v>0</v>
      </c>
      <c r="Z73" s="19">
        <f t="shared" si="12"/>
        <v>0</v>
      </c>
      <c r="AA73" s="18">
        <f t="shared" si="13"/>
        <v>53.24992</v>
      </c>
      <c r="AB73" s="21">
        <v>69</v>
      </c>
    </row>
    <row r="74" spans="1:28">
      <c r="A74" s="19" t="s">
        <v>42</v>
      </c>
      <c r="B74" s="19" t="s">
        <v>159</v>
      </c>
      <c r="C74" s="21">
        <v>202205070117</v>
      </c>
      <c r="D74" s="18">
        <v>1.751</v>
      </c>
      <c r="E74" s="19">
        <f t="shared" si="7"/>
        <v>40.506</v>
      </c>
      <c r="F74" s="21">
        <v>68</v>
      </c>
      <c r="G74" s="19">
        <v>5.1232</v>
      </c>
      <c r="H74" s="19">
        <v>1</v>
      </c>
      <c r="I74" s="19">
        <v>0</v>
      </c>
      <c r="J74" s="19">
        <v>0</v>
      </c>
      <c r="K74" s="19">
        <f t="shared" si="8"/>
        <v>6.1232</v>
      </c>
      <c r="L74" s="19" t="s">
        <v>58</v>
      </c>
      <c r="M74" s="19">
        <v>4.03</v>
      </c>
      <c r="N74" s="19">
        <v>0</v>
      </c>
      <c r="O74" s="19">
        <f t="shared" si="9"/>
        <v>4.03</v>
      </c>
      <c r="P74" s="19">
        <v>0</v>
      </c>
      <c r="Q74" s="19">
        <v>0</v>
      </c>
      <c r="R74" s="19">
        <f t="shared" si="10"/>
        <v>0</v>
      </c>
      <c r="S74" s="19">
        <v>1.583</v>
      </c>
      <c r="T74" s="19">
        <v>0</v>
      </c>
      <c r="U74" s="19">
        <v>0</v>
      </c>
      <c r="V74" s="19">
        <f t="shared" si="11"/>
        <v>1.583</v>
      </c>
      <c r="W74" s="19">
        <v>0.5</v>
      </c>
      <c r="X74" s="19">
        <v>0.5</v>
      </c>
      <c r="Y74" s="19">
        <v>0</v>
      </c>
      <c r="Z74" s="19">
        <f t="shared" si="12"/>
        <v>1</v>
      </c>
      <c r="AA74" s="18">
        <f t="shared" si="13"/>
        <v>53.2422</v>
      </c>
      <c r="AB74" s="21">
        <v>70</v>
      </c>
    </row>
    <row r="75" spans="1:28">
      <c r="A75" s="19" t="s">
        <v>35</v>
      </c>
      <c r="B75" s="19" t="s">
        <v>160</v>
      </c>
      <c r="C75" s="21">
        <v>202205070308</v>
      </c>
      <c r="D75" s="18">
        <v>2.152</v>
      </c>
      <c r="E75" s="19">
        <f t="shared" si="7"/>
        <v>42.912</v>
      </c>
      <c r="F75" s="21">
        <v>58</v>
      </c>
      <c r="G75" s="19">
        <v>5.0813</v>
      </c>
      <c r="H75" s="19">
        <v>1</v>
      </c>
      <c r="I75" s="19">
        <v>0</v>
      </c>
      <c r="J75" s="19">
        <v>0</v>
      </c>
      <c r="K75" s="19">
        <f t="shared" si="8"/>
        <v>6.0813</v>
      </c>
      <c r="L75" s="19" t="s">
        <v>58</v>
      </c>
      <c r="M75" s="19">
        <v>1.75</v>
      </c>
      <c r="N75" s="19">
        <v>0.7</v>
      </c>
      <c r="O75" s="19">
        <f t="shared" si="9"/>
        <v>2.45</v>
      </c>
      <c r="P75" s="19">
        <v>0</v>
      </c>
      <c r="Q75" s="19">
        <v>0</v>
      </c>
      <c r="R75" s="19">
        <f t="shared" si="10"/>
        <v>0</v>
      </c>
      <c r="S75" s="19">
        <v>1.597</v>
      </c>
      <c r="T75" s="19">
        <v>0</v>
      </c>
      <c r="U75" s="19">
        <v>0</v>
      </c>
      <c r="V75" s="19">
        <f t="shared" si="11"/>
        <v>1.597</v>
      </c>
      <c r="W75" s="19">
        <v>0</v>
      </c>
      <c r="X75" s="19">
        <v>0</v>
      </c>
      <c r="Y75" s="19">
        <v>0</v>
      </c>
      <c r="Z75" s="19">
        <f t="shared" si="12"/>
        <v>0</v>
      </c>
      <c r="AA75" s="18">
        <f t="shared" si="13"/>
        <v>53.0403</v>
      </c>
      <c r="AB75" s="21">
        <v>71</v>
      </c>
    </row>
    <row r="76" spans="1:28">
      <c r="A76" s="19" t="s">
        <v>38</v>
      </c>
      <c r="B76" s="19" t="s">
        <v>161</v>
      </c>
      <c r="C76" s="21" t="s">
        <v>162</v>
      </c>
      <c r="D76" s="18" t="s">
        <v>163</v>
      </c>
      <c r="E76" s="19">
        <f t="shared" si="7"/>
        <v>39.948</v>
      </c>
      <c r="F76" s="21">
        <v>73</v>
      </c>
      <c r="G76" s="19">
        <v>5.7</v>
      </c>
      <c r="H76" s="19">
        <v>1.7</v>
      </c>
      <c r="I76" s="19">
        <v>0</v>
      </c>
      <c r="J76" s="19">
        <v>0</v>
      </c>
      <c r="K76" s="19">
        <f t="shared" si="8"/>
        <v>7.4</v>
      </c>
      <c r="L76" s="19" t="s">
        <v>37</v>
      </c>
      <c r="M76" s="19">
        <v>3.35</v>
      </c>
      <c r="N76" s="19">
        <v>0</v>
      </c>
      <c r="O76" s="19">
        <f t="shared" si="9"/>
        <v>3.35</v>
      </c>
      <c r="P76" s="19">
        <v>0</v>
      </c>
      <c r="Q76" s="19">
        <v>0</v>
      </c>
      <c r="R76" s="19">
        <f t="shared" si="10"/>
        <v>0</v>
      </c>
      <c r="S76" s="19">
        <v>1.57692</v>
      </c>
      <c r="T76" s="19">
        <v>0</v>
      </c>
      <c r="U76" s="19">
        <v>0</v>
      </c>
      <c r="V76" s="19">
        <f t="shared" si="11"/>
        <v>1.57692</v>
      </c>
      <c r="W76" s="19">
        <v>0</v>
      </c>
      <c r="X76" s="19">
        <v>0.1</v>
      </c>
      <c r="Y76" s="19">
        <v>0</v>
      </c>
      <c r="Z76" s="19">
        <f t="shared" si="12"/>
        <v>0.1</v>
      </c>
      <c r="AA76" s="18">
        <f t="shared" si="13"/>
        <v>52.37492</v>
      </c>
      <c r="AB76" s="21">
        <v>72</v>
      </c>
    </row>
    <row r="77" spans="1:28">
      <c r="A77" s="19" t="s">
        <v>38</v>
      </c>
      <c r="B77" s="19" t="s">
        <v>164</v>
      </c>
      <c r="C77" s="21" t="s">
        <v>165</v>
      </c>
      <c r="D77" s="18" t="s">
        <v>166</v>
      </c>
      <c r="E77" s="19">
        <f t="shared" si="7"/>
        <v>40.902</v>
      </c>
      <c r="F77" s="21">
        <v>65</v>
      </c>
      <c r="G77" s="19">
        <v>5.04</v>
      </c>
      <c r="H77" s="19">
        <v>1.7</v>
      </c>
      <c r="I77" s="19">
        <v>0</v>
      </c>
      <c r="J77" s="19">
        <v>0</v>
      </c>
      <c r="K77" s="19">
        <f t="shared" si="8"/>
        <v>6.74</v>
      </c>
      <c r="L77" s="19" t="s">
        <v>58</v>
      </c>
      <c r="M77" s="19">
        <v>3.025</v>
      </c>
      <c r="N77" s="19">
        <v>0</v>
      </c>
      <c r="O77" s="19">
        <f t="shared" si="9"/>
        <v>3.025</v>
      </c>
      <c r="P77" s="19">
        <v>0</v>
      </c>
      <c r="Q77" s="19">
        <v>0</v>
      </c>
      <c r="R77" s="19">
        <f t="shared" si="10"/>
        <v>0</v>
      </c>
      <c r="S77" s="19">
        <v>1.581</v>
      </c>
      <c r="T77" s="19">
        <v>0</v>
      </c>
      <c r="U77" s="19">
        <v>0</v>
      </c>
      <c r="V77" s="19">
        <f t="shared" si="11"/>
        <v>1.581</v>
      </c>
      <c r="W77" s="19">
        <v>0</v>
      </c>
      <c r="X77" s="19">
        <v>0.1</v>
      </c>
      <c r="Y77" s="19">
        <v>0</v>
      </c>
      <c r="Z77" s="19">
        <f t="shared" si="12"/>
        <v>0.1</v>
      </c>
      <c r="AA77" s="18">
        <f t="shared" si="13"/>
        <v>52.348</v>
      </c>
      <c r="AB77" s="21">
        <v>73</v>
      </c>
    </row>
    <row r="78" spans="1:28">
      <c r="A78" s="19" t="s">
        <v>42</v>
      </c>
      <c r="B78" s="19" t="s">
        <v>167</v>
      </c>
      <c r="C78" s="21" t="s">
        <v>168</v>
      </c>
      <c r="D78" s="18">
        <v>1.11</v>
      </c>
      <c r="E78" s="19">
        <f t="shared" si="7"/>
        <v>36.66</v>
      </c>
      <c r="F78" s="21">
        <v>86</v>
      </c>
      <c r="G78" s="19">
        <v>5.15418</v>
      </c>
      <c r="H78" s="19">
        <v>1</v>
      </c>
      <c r="I78" s="19">
        <v>0</v>
      </c>
      <c r="J78" s="19">
        <v>0</v>
      </c>
      <c r="K78" s="19">
        <f t="shared" si="8"/>
        <v>6.15418</v>
      </c>
      <c r="L78" s="19" t="s">
        <v>58</v>
      </c>
      <c r="M78" s="19">
        <v>3.5</v>
      </c>
      <c r="N78" s="19">
        <v>0</v>
      </c>
      <c r="O78" s="19">
        <f t="shared" si="9"/>
        <v>3.5</v>
      </c>
      <c r="P78" s="19">
        <v>0</v>
      </c>
      <c r="Q78" s="19">
        <v>0.2</v>
      </c>
      <c r="R78" s="19">
        <f t="shared" si="10"/>
        <v>0.2</v>
      </c>
      <c r="S78" s="19">
        <v>1.67386</v>
      </c>
      <c r="T78" s="19">
        <v>2.5</v>
      </c>
      <c r="U78" s="19">
        <v>0</v>
      </c>
      <c r="V78" s="19">
        <f t="shared" si="11"/>
        <v>4.17386</v>
      </c>
      <c r="W78" s="19">
        <v>0.5</v>
      </c>
      <c r="X78" s="19">
        <v>1</v>
      </c>
      <c r="Y78" s="19">
        <v>0</v>
      </c>
      <c r="Z78" s="19">
        <f t="shared" si="12"/>
        <v>1.5</v>
      </c>
      <c r="AA78" s="18">
        <f t="shared" si="13"/>
        <v>52.18804</v>
      </c>
      <c r="AB78" s="21">
        <v>74</v>
      </c>
    </row>
    <row r="79" spans="1:28">
      <c r="A79" s="19" t="s">
        <v>35</v>
      </c>
      <c r="B79" s="19" t="s">
        <v>169</v>
      </c>
      <c r="C79" s="21">
        <v>202205070328</v>
      </c>
      <c r="D79" s="18">
        <v>1.77</v>
      </c>
      <c r="E79" s="19">
        <f t="shared" si="7"/>
        <v>40.62</v>
      </c>
      <c r="F79" s="21">
        <v>67</v>
      </c>
      <c r="G79" s="19">
        <v>5.2065</v>
      </c>
      <c r="H79" s="19">
        <v>0</v>
      </c>
      <c r="I79" s="19">
        <v>0</v>
      </c>
      <c r="J79" s="19">
        <v>0</v>
      </c>
      <c r="K79" s="19">
        <f t="shared" si="8"/>
        <v>5.2065</v>
      </c>
      <c r="L79" s="19" t="s">
        <v>58</v>
      </c>
      <c r="M79" s="19">
        <v>4.15</v>
      </c>
      <c r="N79" s="19">
        <v>0</v>
      </c>
      <c r="O79" s="19">
        <f t="shared" si="9"/>
        <v>4.15</v>
      </c>
      <c r="P79" s="19">
        <v>0</v>
      </c>
      <c r="Q79" s="19">
        <v>0</v>
      </c>
      <c r="R79" s="19">
        <f t="shared" si="10"/>
        <v>0</v>
      </c>
      <c r="S79" s="19">
        <v>1.638</v>
      </c>
      <c r="T79" s="19">
        <v>0</v>
      </c>
      <c r="U79" s="19">
        <v>0</v>
      </c>
      <c r="V79" s="19">
        <f t="shared" si="11"/>
        <v>1.638</v>
      </c>
      <c r="W79" s="19">
        <v>0</v>
      </c>
      <c r="X79" s="19">
        <v>0</v>
      </c>
      <c r="Y79" s="19">
        <v>0</v>
      </c>
      <c r="Z79" s="19">
        <f t="shared" si="12"/>
        <v>0</v>
      </c>
      <c r="AA79" s="18">
        <f t="shared" si="13"/>
        <v>51.6145</v>
      </c>
      <c r="AB79" s="21">
        <v>75</v>
      </c>
    </row>
    <row r="80" spans="1:28">
      <c r="A80" s="19" t="s">
        <v>38</v>
      </c>
      <c r="B80" s="19" t="s">
        <v>170</v>
      </c>
      <c r="C80" s="21" t="s">
        <v>171</v>
      </c>
      <c r="D80" s="18" t="s">
        <v>172</v>
      </c>
      <c r="E80" s="19">
        <f t="shared" si="7"/>
        <v>38.826</v>
      </c>
      <c r="F80" s="21">
        <v>76</v>
      </c>
      <c r="G80" s="19">
        <v>5.3267</v>
      </c>
      <c r="H80" s="19">
        <v>1.7</v>
      </c>
      <c r="I80" s="19">
        <v>0</v>
      </c>
      <c r="J80" s="19">
        <v>0</v>
      </c>
      <c r="K80" s="19">
        <f t="shared" si="8"/>
        <v>7.0267</v>
      </c>
      <c r="L80" s="19" t="s">
        <v>37</v>
      </c>
      <c r="M80" s="19">
        <v>2.575</v>
      </c>
      <c r="N80" s="19">
        <v>0</v>
      </c>
      <c r="O80" s="19">
        <f t="shared" si="9"/>
        <v>2.575</v>
      </c>
      <c r="P80" s="19">
        <v>0</v>
      </c>
      <c r="Q80" s="19">
        <v>0</v>
      </c>
      <c r="R80" s="19">
        <f t="shared" si="10"/>
        <v>0</v>
      </c>
      <c r="S80" s="19">
        <v>1.584</v>
      </c>
      <c r="T80" s="19">
        <v>0</v>
      </c>
      <c r="U80" s="19">
        <v>0</v>
      </c>
      <c r="V80" s="19">
        <f t="shared" si="11"/>
        <v>1.584</v>
      </c>
      <c r="W80" s="19">
        <v>1.5</v>
      </c>
      <c r="X80" s="19">
        <v>0</v>
      </c>
      <c r="Y80" s="19">
        <v>0</v>
      </c>
      <c r="Z80" s="19">
        <f t="shared" si="12"/>
        <v>1.5</v>
      </c>
      <c r="AA80" s="18">
        <f t="shared" si="13"/>
        <v>51.5117</v>
      </c>
      <c r="AB80" s="21">
        <v>76</v>
      </c>
    </row>
    <row r="81" spans="1:28">
      <c r="A81" s="19" t="s">
        <v>38</v>
      </c>
      <c r="B81" s="19" t="s">
        <v>173</v>
      </c>
      <c r="C81" s="21" t="s">
        <v>174</v>
      </c>
      <c r="D81" s="18" t="s">
        <v>175</v>
      </c>
      <c r="E81" s="19">
        <f t="shared" si="7"/>
        <v>37.56</v>
      </c>
      <c r="F81" s="21">
        <v>74</v>
      </c>
      <c r="G81" s="19">
        <v>4.98</v>
      </c>
      <c r="H81" s="19">
        <v>1.7</v>
      </c>
      <c r="I81" s="19">
        <v>0</v>
      </c>
      <c r="J81" s="19">
        <v>0</v>
      </c>
      <c r="K81" s="19">
        <f t="shared" si="8"/>
        <v>6.68</v>
      </c>
      <c r="L81" s="19" t="s">
        <v>58</v>
      </c>
      <c r="M81" s="19">
        <v>3.95</v>
      </c>
      <c r="N81" s="19">
        <v>0.2</v>
      </c>
      <c r="O81" s="19">
        <f t="shared" si="9"/>
        <v>4.15</v>
      </c>
      <c r="P81" s="19">
        <v>0</v>
      </c>
      <c r="Q81" s="19">
        <v>0.2</v>
      </c>
      <c r="R81" s="19">
        <f t="shared" si="10"/>
        <v>0.2</v>
      </c>
      <c r="S81" s="19">
        <v>1.692</v>
      </c>
      <c r="T81" s="19">
        <v>0</v>
      </c>
      <c r="U81" s="19">
        <v>0</v>
      </c>
      <c r="V81" s="19">
        <f t="shared" si="11"/>
        <v>1.692</v>
      </c>
      <c r="W81" s="19">
        <v>0.5</v>
      </c>
      <c r="X81" s="19">
        <v>0.5</v>
      </c>
      <c r="Y81" s="19">
        <v>0</v>
      </c>
      <c r="Z81" s="19">
        <f t="shared" si="12"/>
        <v>1</v>
      </c>
      <c r="AA81" s="18">
        <f t="shared" si="13"/>
        <v>51.282</v>
      </c>
      <c r="AB81" s="21">
        <v>77</v>
      </c>
    </row>
    <row r="82" spans="1:28">
      <c r="A82" s="19" t="s">
        <v>38</v>
      </c>
      <c r="B82" s="19" t="s">
        <v>176</v>
      </c>
      <c r="C82" s="21" t="s">
        <v>177</v>
      </c>
      <c r="D82" s="18">
        <v>1.322</v>
      </c>
      <c r="E82" s="19">
        <f t="shared" si="7"/>
        <v>37.932</v>
      </c>
      <c r="F82" s="21">
        <v>84</v>
      </c>
      <c r="G82" s="19">
        <v>5.108</v>
      </c>
      <c r="H82" s="19">
        <v>1.7</v>
      </c>
      <c r="I82" s="19">
        <v>0</v>
      </c>
      <c r="J82" s="19">
        <v>0</v>
      </c>
      <c r="K82" s="19">
        <f t="shared" si="8"/>
        <v>6.808</v>
      </c>
      <c r="L82" s="19" t="s">
        <v>58</v>
      </c>
      <c r="M82" s="19">
        <v>3.675</v>
      </c>
      <c r="N82" s="19">
        <v>0.2</v>
      </c>
      <c r="O82" s="19">
        <f t="shared" si="9"/>
        <v>3.875</v>
      </c>
      <c r="P82" s="19">
        <v>0.2</v>
      </c>
      <c r="Q82" s="19">
        <v>0</v>
      </c>
      <c r="R82" s="19">
        <f t="shared" si="10"/>
        <v>0</v>
      </c>
      <c r="S82" s="19">
        <v>1.622</v>
      </c>
      <c r="T82" s="19">
        <v>0</v>
      </c>
      <c r="U82" s="19">
        <v>0</v>
      </c>
      <c r="V82" s="19">
        <f t="shared" si="11"/>
        <v>1.622</v>
      </c>
      <c r="W82" s="19">
        <v>0</v>
      </c>
      <c r="X82" s="19">
        <v>1</v>
      </c>
      <c r="Y82" s="19">
        <v>0</v>
      </c>
      <c r="Z82" s="19">
        <f t="shared" si="12"/>
        <v>1</v>
      </c>
      <c r="AA82" s="18">
        <f t="shared" si="13"/>
        <v>51.237</v>
      </c>
      <c r="AB82" s="21">
        <v>78</v>
      </c>
    </row>
    <row r="83" spans="1:28">
      <c r="A83" s="19" t="s">
        <v>35</v>
      </c>
      <c r="B83" s="19" t="s">
        <v>178</v>
      </c>
      <c r="C83" s="21">
        <v>202205070521</v>
      </c>
      <c r="D83" s="18">
        <v>1.678</v>
      </c>
      <c r="E83" s="19">
        <f t="shared" si="7"/>
        <v>40.068</v>
      </c>
      <c r="F83" s="21">
        <v>70</v>
      </c>
      <c r="G83" s="19">
        <v>5.085</v>
      </c>
      <c r="H83" s="19">
        <v>1</v>
      </c>
      <c r="I83" s="19">
        <v>0</v>
      </c>
      <c r="J83" s="19">
        <v>0</v>
      </c>
      <c r="K83" s="19">
        <f t="shared" si="8"/>
        <v>6.085</v>
      </c>
      <c r="L83" s="19" t="s">
        <v>58</v>
      </c>
      <c r="M83" s="19">
        <v>3.375</v>
      </c>
      <c r="N83" s="19">
        <v>0</v>
      </c>
      <c r="O83" s="19">
        <f t="shared" si="9"/>
        <v>3.375</v>
      </c>
      <c r="P83" s="19">
        <v>0</v>
      </c>
      <c r="Q83" s="19">
        <v>0</v>
      </c>
      <c r="R83" s="19">
        <f t="shared" si="10"/>
        <v>0</v>
      </c>
      <c r="S83" s="19">
        <v>1.623</v>
      </c>
      <c r="T83" s="19">
        <v>0</v>
      </c>
      <c r="U83" s="19">
        <v>0</v>
      </c>
      <c r="V83" s="19">
        <f t="shared" si="11"/>
        <v>1.623</v>
      </c>
      <c r="W83" s="19">
        <v>0</v>
      </c>
      <c r="X83" s="19">
        <v>0</v>
      </c>
      <c r="Y83" s="19">
        <v>0</v>
      </c>
      <c r="Z83" s="19">
        <f t="shared" si="12"/>
        <v>0</v>
      </c>
      <c r="AA83" s="18">
        <f t="shared" si="13"/>
        <v>51.151</v>
      </c>
      <c r="AB83" s="21">
        <v>79</v>
      </c>
    </row>
    <row r="84" spans="1:28">
      <c r="A84" s="19" t="s">
        <v>42</v>
      </c>
      <c r="B84" s="19" t="s">
        <v>179</v>
      </c>
      <c r="C84" s="52" t="s">
        <v>180</v>
      </c>
      <c r="D84" s="18">
        <v>1.731</v>
      </c>
      <c r="E84" s="19">
        <f t="shared" si="7"/>
        <v>40.386</v>
      </c>
      <c r="F84" s="21">
        <v>66</v>
      </c>
      <c r="G84" s="19">
        <v>5.0923</v>
      </c>
      <c r="H84" s="19">
        <v>1</v>
      </c>
      <c r="I84" s="19">
        <v>0</v>
      </c>
      <c r="J84" s="19">
        <v>0</v>
      </c>
      <c r="K84" s="19">
        <f t="shared" si="8"/>
        <v>6.0923</v>
      </c>
      <c r="L84" s="19" t="s">
        <v>58</v>
      </c>
      <c r="M84" s="19">
        <v>2.975</v>
      </c>
      <c r="N84" s="19">
        <v>0</v>
      </c>
      <c r="O84" s="19">
        <f t="shared" si="9"/>
        <v>2.975</v>
      </c>
      <c r="P84" s="19">
        <v>0</v>
      </c>
      <c r="Q84" s="19">
        <v>0</v>
      </c>
      <c r="R84" s="19">
        <f t="shared" si="10"/>
        <v>0</v>
      </c>
      <c r="S84" s="19">
        <v>1.601</v>
      </c>
      <c r="T84" s="19">
        <v>0</v>
      </c>
      <c r="U84" s="19">
        <v>0</v>
      </c>
      <c r="V84" s="19">
        <f t="shared" si="11"/>
        <v>1.601</v>
      </c>
      <c r="W84" s="19">
        <v>0</v>
      </c>
      <c r="X84" s="19">
        <v>0</v>
      </c>
      <c r="Y84" s="19">
        <v>0</v>
      </c>
      <c r="Z84" s="19">
        <f t="shared" si="12"/>
        <v>0</v>
      </c>
      <c r="AA84" s="18">
        <f t="shared" si="13"/>
        <v>51.0543</v>
      </c>
      <c r="AB84" s="21">
        <v>80</v>
      </c>
    </row>
    <row r="85" spans="1:28">
      <c r="A85" s="19" t="s">
        <v>38</v>
      </c>
      <c r="B85" s="19" t="s">
        <v>181</v>
      </c>
      <c r="C85" s="21" t="s">
        <v>182</v>
      </c>
      <c r="D85" s="18" t="s">
        <v>183</v>
      </c>
      <c r="E85" s="19">
        <f t="shared" si="7"/>
        <v>37.128</v>
      </c>
      <c r="F85" s="21">
        <v>85</v>
      </c>
      <c r="G85" s="19">
        <v>5.228</v>
      </c>
      <c r="H85" s="19">
        <v>1.7</v>
      </c>
      <c r="I85" s="19">
        <v>0</v>
      </c>
      <c r="J85" s="19">
        <v>0</v>
      </c>
      <c r="K85" s="19">
        <f t="shared" si="8"/>
        <v>6.928</v>
      </c>
      <c r="L85" s="19" t="s">
        <v>58</v>
      </c>
      <c r="M85" s="19">
        <v>3.85</v>
      </c>
      <c r="N85" s="19">
        <v>0</v>
      </c>
      <c r="O85" s="19">
        <f t="shared" si="9"/>
        <v>3.85</v>
      </c>
      <c r="P85" s="19">
        <v>0</v>
      </c>
      <c r="Q85" s="19">
        <v>0</v>
      </c>
      <c r="R85" s="19">
        <f t="shared" si="10"/>
        <v>0</v>
      </c>
      <c r="S85" s="19">
        <v>1.593</v>
      </c>
      <c r="T85" s="19">
        <v>0.61</v>
      </c>
      <c r="U85" s="19">
        <v>0</v>
      </c>
      <c r="V85" s="19">
        <f t="shared" si="11"/>
        <v>2.203</v>
      </c>
      <c r="W85" s="19">
        <v>0</v>
      </c>
      <c r="X85" s="19">
        <v>0.15</v>
      </c>
      <c r="Y85" s="19">
        <v>0</v>
      </c>
      <c r="Z85" s="19">
        <f t="shared" si="12"/>
        <v>0.15</v>
      </c>
      <c r="AA85" s="18">
        <f t="shared" si="13"/>
        <v>50.259</v>
      </c>
      <c r="AB85" s="21">
        <v>81</v>
      </c>
    </row>
    <row r="86" spans="1:28">
      <c r="A86" s="19" t="s">
        <v>42</v>
      </c>
      <c r="B86" s="19" t="s">
        <v>184</v>
      </c>
      <c r="C86" s="21" t="s">
        <v>185</v>
      </c>
      <c r="D86" s="18">
        <v>1.274</v>
      </c>
      <c r="E86" s="19">
        <f t="shared" si="7"/>
        <v>37.644</v>
      </c>
      <c r="F86" s="21">
        <v>83</v>
      </c>
      <c r="G86" s="19">
        <v>5.2277</v>
      </c>
      <c r="H86" s="19">
        <v>1</v>
      </c>
      <c r="I86" s="19">
        <v>0</v>
      </c>
      <c r="J86" s="19">
        <v>0</v>
      </c>
      <c r="K86" s="19">
        <f t="shared" si="8"/>
        <v>6.2277</v>
      </c>
      <c r="L86" s="19" t="s">
        <v>58</v>
      </c>
      <c r="M86" s="19">
        <v>1.625</v>
      </c>
      <c r="N86" s="19">
        <v>3</v>
      </c>
      <c r="O86" s="19">
        <f t="shared" si="9"/>
        <v>4.625</v>
      </c>
      <c r="P86" s="19">
        <v>0</v>
      </c>
      <c r="Q86" s="19">
        <v>0</v>
      </c>
      <c r="R86" s="19">
        <f t="shared" si="10"/>
        <v>0</v>
      </c>
      <c r="S86" s="19">
        <v>1.607</v>
      </c>
      <c r="T86" s="19">
        <v>0</v>
      </c>
      <c r="U86" s="19">
        <v>0</v>
      </c>
      <c r="V86" s="19">
        <f t="shared" si="11"/>
        <v>1.607</v>
      </c>
      <c r="W86" s="19">
        <v>0</v>
      </c>
      <c r="X86" s="19">
        <v>0</v>
      </c>
      <c r="Y86" s="19">
        <v>0</v>
      </c>
      <c r="Z86" s="19">
        <f t="shared" si="12"/>
        <v>0</v>
      </c>
      <c r="AA86" s="18">
        <f t="shared" si="13"/>
        <v>50.1037</v>
      </c>
      <c r="AB86" s="21">
        <v>82</v>
      </c>
    </row>
    <row r="87" spans="1:28">
      <c r="A87" s="19" t="s">
        <v>35</v>
      </c>
      <c r="B87" s="19" t="s">
        <v>186</v>
      </c>
      <c r="C87" s="21">
        <v>202205070305</v>
      </c>
      <c r="D87" s="18">
        <v>1.369</v>
      </c>
      <c r="E87" s="19">
        <f t="shared" si="7"/>
        <v>38.214</v>
      </c>
      <c r="F87" s="21">
        <v>80</v>
      </c>
      <c r="G87" s="19">
        <v>5.265</v>
      </c>
      <c r="H87" s="19">
        <v>1</v>
      </c>
      <c r="I87" s="19">
        <v>0</v>
      </c>
      <c r="J87" s="19">
        <v>0</v>
      </c>
      <c r="K87" s="19">
        <f t="shared" si="8"/>
        <v>6.265</v>
      </c>
      <c r="L87" s="19" t="s">
        <v>58</v>
      </c>
      <c r="M87" s="19">
        <v>3.125</v>
      </c>
      <c r="N87" s="19">
        <v>0</v>
      </c>
      <c r="O87" s="19">
        <f t="shared" si="9"/>
        <v>3.125</v>
      </c>
      <c r="P87" s="19">
        <v>0</v>
      </c>
      <c r="Q87" s="19">
        <v>0</v>
      </c>
      <c r="R87" s="19">
        <f t="shared" si="10"/>
        <v>0</v>
      </c>
      <c r="S87" s="19">
        <v>1.57632</v>
      </c>
      <c r="T87" s="19">
        <v>0</v>
      </c>
      <c r="U87" s="19">
        <v>0</v>
      </c>
      <c r="V87" s="19">
        <f t="shared" si="11"/>
        <v>1.57632</v>
      </c>
      <c r="W87" s="19">
        <v>0.5</v>
      </c>
      <c r="X87" s="19">
        <v>0</v>
      </c>
      <c r="Y87" s="19">
        <v>0</v>
      </c>
      <c r="Z87" s="19">
        <f t="shared" si="12"/>
        <v>0.5</v>
      </c>
      <c r="AA87" s="18">
        <f t="shared" si="13"/>
        <v>49.68032</v>
      </c>
      <c r="AB87" s="21">
        <v>83</v>
      </c>
    </row>
    <row r="88" spans="1:28">
      <c r="A88" s="19" t="s">
        <v>42</v>
      </c>
      <c r="B88" s="19" t="s">
        <v>187</v>
      </c>
      <c r="C88" s="21" t="s">
        <v>188</v>
      </c>
      <c r="D88" s="18">
        <v>1.405</v>
      </c>
      <c r="E88" s="19">
        <f t="shared" si="7"/>
        <v>38.43</v>
      </c>
      <c r="F88" s="21">
        <v>78</v>
      </c>
      <c r="G88" s="19">
        <v>5.1619</v>
      </c>
      <c r="H88" s="19">
        <v>1</v>
      </c>
      <c r="I88" s="19">
        <v>0</v>
      </c>
      <c r="J88" s="19">
        <v>0</v>
      </c>
      <c r="K88" s="19">
        <f t="shared" si="8"/>
        <v>6.1619</v>
      </c>
      <c r="L88" s="19" t="s">
        <v>58</v>
      </c>
      <c r="M88" s="19">
        <v>3.25</v>
      </c>
      <c r="N88" s="19">
        <v>0</v>
      </c>
      <c r="O88" s="19">
        <f t="shared" si="9"/>
        <v>3.25</v>
      </c>
      <c r="P88" s="19">
        <v>0</v>
      </c>
      <c r="Q88" s="19">
        <v>0</v>
      </c>
      <c r="R88" s="19">
        <f t="shared" si="10"/>
        <v>0</v>
      </c>
      <c r="S88" s="19">
        <v>1.695</v>
      </c>
      <c r="T88" s="19">
        <v>0</v>
      </c>
      <c r="U88" s="19">
        <v>0</v>
      </c>
      <c r="V88" s="19">
        <f t="shared" si="11"/>
        <v>1.695</v>
      </c>
      <c r="W88" s="19">
        <v>0</v>
      </c>
      <c r="X88" s="19">
        <v>0</v>
      </c>
      <c r="Y88" s="19">
        <v>0</v>
      </c>
      <c r="Z88" s="19">
        <f t="shared" si="12"/>
        <v>0</v>
      </c>
      <c r="AA88" s="18">
        <f t="shared" si="13"/>
        <v>49.5369</v>
      </c>
      <c r="AB88" s="21">
        <v>84</v>
      </c>
    </row>
    <row r="89" spans="1:28">
      <c r="A89" s="19" t="s">
        <v>35</v>
      </c>
      <c r="B89" s="19" t="s">
        <v>189</v>
      </c>
      <c r="C89" s="21">
        <v>202105070502</v>
      </c>
      <c r="D89" s="18">
        <v>1.466</v>
      </c>
      <c r="E89" s="19">
        <f t="shared" si="7"/>
        <v>38.796</v>
      </c>
      <c r="F89" s="21">
        <v>77</v>
      </c>
      <c r="G89" s="19">
        <v>5.07</v>
      </c>
      <c r="H89" s="19">
        <v>0</v>
      </c>
      <c r="I89" s="19">
        <v>0</v>
      </c>
      <c r="J89" s="19">
        <v>0</v>
      </c>
      <c r="K89" s="19">
        <f t="shared" si="8"/>
        <v>5.07</v>
      </c>
      <c r="L89" s="19" t="s">
        <v>58</v>
      </c>
      <c r="M89" s="19">
        <v>4</v>
      </c>
      <c r="N89" s="19">
        <v>0</v>
      </c>
      <c r="O89" s="19">
        <f t="shared" si="9"/>
        <v>4</v>
      </c>
      <c r="P89" s="19">
        <v>0</v>
      </c>
      <c r="Q89" s="19">
        <v>0</v>
      </c>
      <c r="R89" s="19">
        <f t="shared" si="10"/>
        <v>0</v>
      </c>
      <c r="S89" s="19">
        <v>1.631</v>
      </c>
      <c r="T89" s="19">
        <v>0</v>
      </c>
      <c r="U89" s="19">
        <v>0</v>
      </c>
      <c r="V89" s="19">
        <f t="shared" si="11"/>
        <v>1.631</v>
      </c>
      <c r="W89" s="19">
        <v>0</v>
      </c>
      <c r="X89" s="19">
        <v>0</v>
      </c>
      <c r="Y89" s="19">
        <v>0</v>
      </c>
      <c r="Z89" s="19">
        <f t="shared" si="12"/>
        <v>0</v>
      </c>
      <c r="AA89" s="18">
        <f t="shared" si="13"/>
        <v>49.497</v>
      </c>
      <c r="AB89" s="21">
        <v>85</v>
      </c>
    </row>
    <row r="90" spans="1:28">
      <c r="A90" s="19" t="s">
        <v>35</v>
      </c>
      <c r="B90" s="19" t="s">
        <v>190</v>
      </c>
      <c r="C90" s="21">
        <v>202205070518</v>
      </c>
      <c r="D90" s="18">
        <v>1.357</v>
      </c>
      <c r="E90" s="19">
        <f t="shared" si="7"/>
        <v>38.142</v>
      </c>
      <c r="F90" s="21">
        <v>81</v>
      </c>
      <c r="G90" s="19">
        <v>5.2275</v>
      </c>
      <c r="H90" s="19">
        <v>1</v>
      </c>
      <c r="I90" s="19">
        <v>0</v>
      </c>
      <c r="J90" s="19">
        <v>0</v>
      </c>
      <c r="K90" s="19">
        <f t="shared" si="8"/>
        <v>6.2275</v>
      </c>
      <c r="L90" s="19" t="s">
        <v>58</v>
      </c>
      <c r="M90" s="19">
        <v>3.125</v>
      </c>
      <c r="N90" s="19">
        <v>0</v>
      </c>
      <c r="O90" s="19">
        <f t="shared" si="9"/>
        <v>3.125</v>
      </c>
      <c r="P90" s="19">
        <v>0</v>
      </c>
      <c r="Q90" s="19">
        <v>0</v>
      </c>
      <c r="R90" s="19">
        <f t="shared" si="10"/>
        <v>0</v>
      </c>
      <c r="S90" s="19">
        <v>1.60508</v>
      </c>
      <c r="T90" s="19">
        <v>0</v>
      </c>
      <c r="U90" s="19">
        <v>0</v>
      </c>
      <c r="V90" s="19">
        <f t="shared" si="11"/>
        <v>1.60508</v>
      </c>
      <c r="W90" s="19">
        <v>0</v>
      </c>
      <c r="X90" s="19">
        <v>0</v>
      </c>
      <c r="Y90" s="19">
        <v>0</v>
      </c>
      <c r="Z90" s="19">
        <f t="shared" si="12"/>
        <v>0</v>
      </c>
      <c r="AA90" s="18">
        <f t="shared" si="13"/>
        <v>49.09958</v>
      </c>
      <c r="AB90" s="21">
        <v>86</v>
      </c>
    </row>
    <row r="91" spans="1:28">
      <c r="A91" s="19" t="s">
        <v>35</v>
      </c>
      <c r="B91" s="19" t="s">
        <v>191</v>
      </c>
      <c r="C91" s="21">
        <v>202205070530</v>
      </c>
      <c r="D91" s="18">
        <v>1.34</v>
      </c>
      <c r="E91" s="19">
        <f t="shared" si="7"/>
        <v>38.04</v>
      </c>
      <c r="F91" s="21">
        <v>82</v>
      </c>
      <c r="G91" s="19">
        <v>5.1</v>
      </c>
      <c r="H91" s="19">
        <v>1</v>
      </c>
      <c r="I91" s="19">
        <v>0</v>
      </c>
      <c r="J91" s="19">
        <v>0</v>
      </c>
      <c r="K91" s="19">
        <f t="shared" si="8"/>
        <v>6.1</v>
      </c>
      <c r="L91" s="19" t="s">
        <v>58</v>
      </c>
      <c r="M91" s="19">
        <v>3.125</v>
      </c>
      <c r="N91" s="19">
        <v>0</v>
      </c>
      <c r="O91" s="19">
        <f t="shared" si="9"/>
        <v>3.125</v>
      </c>
      <c r="P91" s="19">
        <v>0</v>
      </c>
      <c r="Q91" s="19">
        <v>0</v>
      </c>
      <c r="R91" s="19">
        <f t="shared" si="10"/>
        <v>0</v>
      </c>
      <c r="S91" s="19">
        <v>1.5503</v>
      </c>
      <c r="T91" s="19">
        <v>0</v>
      </c>
      <c r="U91" s="19">
        <v>0</v>
      </c>
      <c r="V91" s="19">
        <f t="shared" si="11"/>
        <v>1.5503</v>
      </c>
      <c r="W91" s="19">
        <v>0</v>
      </c>
      <c r="X91" s="19">
        <v>0</v>
      </c>
      <c r="Y91" s="19">
        <v>0</v>
      </c>
      <c r="Z91" s="19">
        <f t="shared" si="12"/>
        <v>0</v>
      </c>
      <c r="AA91" s="18">
        <f t="shared" si="13"/>
        <v>48.8153</v>
      </c>
      <c r="AB91" s="21">
        <v>87</v>
      </c>
    </row>
    <row r="92" spans="1:28">
      <c r="A92" s="19" t="s">
        <v>42</v>
      </c>
      <c r="B92" s="19" t="s">
        <v>192</v>
      </c>
      <c r="C92" s="21" t="s">
        <v>193</v>
      </c>
      <c r="D92" s="18">
        <v>1.048</v>
      </c>
      <c r="E92" s="19">
        <f t="shared" si="7"/>
        <v>36.288</v>
      </c>
      <c r="F92" s="21">
        <v>87</v>
      </c>
      <c r="G92" s="19">
        <v>5.1387</v>
      </c>
      <c r="H92" s="19">
        <v>0</v>
      </c>
      <c r="I92" s="19">
        <v>0</v>
      </c>
      <c r="J92" s="19">
        <v>0</v>
      </c>
      <c r="K92" s="19">
        <f t="shared" si="8"/>
        <v>5.1387</v>
      </c>
      <c r="L92" s="19" t="s">
        <v>58</v>
      </c>
      <c r="M92" s="19">
        <v>3</v>
      </c>
      <c r="N92" s="19">
        <v>0</v>
      </c>
      <c r="O92" s="19">
        <f t="shared" si="9"/>
        <v>3</v>
      </c>
      <c r="P92" s="19">
        <v>0</v>
      </c>
      <c r="Q92" s="19">
        <v>0</v>
      </c>
      <c r="R92" s="19">
        <f t="shared" si="10"/>
        <v>0</v>
      </c>
      <c r="S92" s="19">
        <v>1.60432</v>
      </c>
      <c r="T92" s="19">
        <v>2.5</v>
      </c>
      <c r="U92" s="19">
        <v>0</v>
      </c>
      <c r="V92" s="19">
        <f t="shared" si="11"/>
        <v>4.10432</v>
      </c>
      <c r="W92" s="19">
        <v>0</v>
      </c>
      <c r="X92" s="19">
        <v>0</v>
      </c>
      <c r="Y92" s="19">
        <v>0</v>
      </c>
      <c r="Z92" s="19">
        <f t="shared" si="12"/>
        <v>0</v>
      </c>
      <c r="AA92" s="18">
        <f t="shared" si="13"/>
        <v>48.53102</v>
      </c>
      <c r="AB92" s="21">
        <v>88</v>
      </c>
    </row>
    <row r="93" spans="1:28">
      <c r="A93" s="19" t="s">
        <v>38</v>
      </c>
      <c r="B93" s="19" t="s">
        <v>194</v>
      </c>
      <c r="C93" s="21" t="s">
        <v>195</v>
      </c>
      <c r="D93" s="18" t="s">
        <v>196</v>
      </c>
      <c r="E93" s="19">
        <f t="shared" si="7"/>
        <v>36.024</v>
      </c>
      <c r="F93" s="21">
        <v>88</v>
      </c>
      <c r="G93" s="19">
        <v>5.09</v>
      </c>
      <c r="H93" s="19">
        <v>1.7</v>
      </c>
      <c r="I93" s="19">
        <v>0</v>
      </c>
      <c r="J93" s="19">
        <v>0</v>
      </c>
      <c r="K93" s="19">
        <f t="shared" si="8"/>
        <v>6.79</v>
      </c>
      <c r="L93" s="19" t="s">
        <v>58</v>
      </c>
      <c r="M93" s="19">
        <v>3.25</v>
      </c>
      <c r="N93" s="19">
        <v>0</v>
      </c>
      <c r="O93" s="19">
        <f t="shared" si="9"/>
        <v>3.25</v>
      </c>
      <c r="P93" s="19">
        <v>0</v>
      </c>
      <c r="Q93" s="19">
        <v>0</v>
      </c>
      <c r="R93" s="19">
        <f t="shared" si="10"/>
        <v>0</v>
      </c>
      <c r="S93" s="19">
        <v>1.2</v>
      </c>
      <c r="T93" s="19">
        <v>0</v>
      </c>
      <c r="U93" s="19">
        <v>0</v>
      </c>
      <c r="V93" s="19">
        <f t="shared" si="11"/>
        <v>1.2</v>
      </c>
      <c r="W93" s="19">
        <v>0</v>
      </c>
      <c r="X93" s="19">
        <v>0.2</v>
      </c>
      <c r="Y93" s="19">
        <v>0</v>
      </c>
      <c r="Z93" s="19">
        <f t="shared" si="12"/>
        <v>0.2</v>
      </c>
      <c r="AA93" s="18">
        <f t="shared" si="13"/>
        <v>47.464</v>
      </c>
      <c r="AB93" s="21">
        <v>89</v>
      </c>
    </row>
    <row r="94" spans="1:28">
      <c r="A94" s="19" t="s">
        <v>38</v>
      </c>
      <c r="B94" s="19" t="s">
        <v>197</v>
      </c>
      <c r="C94" s="21" t="s">
        <v>198</v>
      </c>
      <c r="D94" s="18" t="s">
        <v>199</v>
      </c>
      <c r="E94" s="19">
        <f t="shared" si="7"/>
        <v>35.508</v>
      </c>
      <c r="F94" s="21">
        <v>90</v>
      </c>
      <c r="G94" s="19">
        <v>4.89</v>
      </c>
      <c r="H94" s="19">
        <v>1.7</v>
      </c>
      <c r="I94" s="19">
        <v>0</v>
      </c>
      <c r="J94" s="19">
        <v>0</v>
      </c>
      <c r="K94" s="19">
        <f t="shared" si="8"/>
        <v>6.59</v>
      </c>
      <c r="L94" s="19" t="s">
        <v>58</v>
      </c>
      <c r="M94" s="19">
        <v>2.875</v>
      </c>
      <c r="N94" s="19">
        <v>0</v>
      </c>
      <c r="O94" s="19">
        <f t="shared" si="9"/>
        <v>2.875</v>
      </c>
      <c r="P94" s="19">
        <v>0</v>
      </c>
      <c r="Q94" s="19">
        <v>0</v>
      </c>
      <c r="R94" s="19">
        <f t="shared" si="10"/>
        <v>0</v>
      </c>
      <c r="S94" s="19">
        <v>1.56032</v>
      </c>
      <c r="T94" s="19">
        <v>0</v>
      </c>
      <c r="U94" s="19">
        <v>0</v>
      </c>
      <c r="V94" s="19">
        <f t="shared" si="11"/>
        <v>1.56032</v>
      </c>
      <c r="W94" s="19">
        <v>0</v>
      </c>
      <c r="X94" s="19">
        <v>0</v>
      </c>
      <c r="Y94" s="19">
        <v>0</v>
      </c>
      <c r="Z94" s="19">
        <f t="shared" si="12"/>
        <v>0</v>
      </c>
      <c r="AA94" s="18">
        <f t="shared" si="13"/>
        <v>46.53332</v>
      </c>
      <c r="AB94" s="21">
        <v>90</v>
      </c>
    </row>
    <row r="95" spans="1:28">
      <c r="A95" s="19" t="s">
        <v>38</v>
      </c>
      <c r="B95" s="19" t="s">
        <v>200</v>
      </c>
      <c r="C95" s="21" t="s">
        <v>201</v>
      </c>
      <c r="D95" s="18" t="s">
        <v>202</v>
      </c>
      <c r="E95" s="19">
        <f t="shared" si="7"/>
        <v>34.632</v>
      </c>
      <c r="F95" s="21">
        <v>93</v>
      </c>
      <c r="G95" s="19">
        <v>5.136</v>
      </c>
      <c r="H95" s="19">
        <v>1.7</v>
      </c>
      <c r="I95" s="19">
        <v>0</v>
      </c>
      <c r="J95" s="19">
        <v>0</v>
      </c>
      <c r="K95" s="19">
        <f t="shared" si="8"/>
        <v>6.836</v>
      </c>
      <c r="L95" s="19" t="s">
        <v>58</v>
      </c>
      <c r="M95" s="19">
        <v>3.125</v>
      </c>
      <c r="N95" s="19">
        <v>0</v>
      </c>
      <c r="O95" s="19">
        <f t="shared" si="9"/>
        <v>3.125</v>
      </c>
      <c r="P95" s="19">
        <v>0</v>
      </c>
      <c r="Q95" s="19">
        <v>0</v>
      </c>
      <c r="R95" s="19">
        <f t="shared" si="10"/>
        <v>0</v>
      </c>
      <c r="S95" s="24">
        <v>1.4937</v>
      </c>
      <c r="T95" s="19">
        <v>0</v>
      </c>
      <c r="U95" s="19">
        <v>0</v>
      </c>
      <c r="V95" s="19">
        <f t="shared" si="11"/>
        <v>1.4937</v>
      </c>
      <c r="W95" s="19">
        <v>0</v>
      </c>
      <c r="X95" s="19">
        <v>0</v>
      </c>
      <c r="Y95" s="19">
        <v>0</v>
      </c>
      <c r="Z95" s="19">
        <f t="shared" si="12"/>
        <v>0</v>
      </c>
      <c r="AA95" s="18">
        <f t="shared" si="13"/>
        <v>46.0867</v>
      </c>
      <c r="AB95" s="21">
        <v>91</v>
      </c>
    </row>
    <row r="96" spans="1:28">
      <c r="A96" s="19" t="s">
        <v>35</v>
      </c>
      <c r="B96" s="19" t="s">
        <v>203</v>
      </c>
      <c r="C96" s="21">
        <v>202205070312</v>
      </c>
      <c r="D96" s="18">
        <v>0.955</v>
      </c>
      <c r="E96" s="19">
        <f t="shared" si="7"/>
        <v>35.73</v>
      </c>
      <c r="F96" s="21">
        <v>89</v>
      </c>
      <c r="G96" s="19">
        <v>5.0025</v>
      </c>
      <c r="H96" s="19">
        <v>1</v>
      </c>
      <c r="I96" s="19">
        <v>0</v>
      </c>
      <c r="J96" s="19">
        <v>0</v>
      </c>
      <c r="K96" s="19">
        <f t="shared" si="8"/>
        <v>6.0025</v>
      </c>
      <c r="L96" s="19" t="s">
        <v>58</v>
      </c>
      <c r="M96" s="19">
        <v>2.2</v>
      </c>
      <c r="N96" s="19">
        <v>0</v>
      </c>
      <c r="O96" s="19">
        <f t="shared" si="9"/>
        <v>2.2</v>
      </c>
      <c r="P96" s="19">
        <v>0</v>
      </c>
      <c r="Q96" s="19">
        <v>0</v>
      </c>
      <c r="R96" s="19">
        <f t="shared" si="10"/>
        <v>0</v>
      </c>
      <c r="S96" s="19">
        <v>1.60046</v>
      </c>
      <c r="T96" s="19">
        <v>0</v>
      </c>
      <c r="U96" s="19">
        <v>0</v>
      </c>
      <c r="V96" s="19">
        <f t="shared" si="11"/>
        <v>1.60046</v>
      </c>
      <c r="W96" s="19">
        <v>0</v>
      </c>
      <c r="X96" s="19">
        <v>0</v>
      </c>
      <c r="Y96" s="19">
        <v>0</v>
      </c>
      <c r="Z96" s="19">
        <f t="shared" si="12"/>
        <v>0</v>
      </c>
      <c r="AA96" s="18">
        <f t="shared" si="13"/>
        <v>45.53296</v>
      </c>
      <c r="AB96" s="21">
        <v>92</v>
      </c>
    </row>
    <row r="97" spans="1:28">
      <c r="A97" s="19" t="s">
        <v>42</v>
      </c>
      <c r="B97" s="19" t="s">
        <v>204</v>
      </c>
      <c r="C97" s="21" t="s">
        <v>205</v>
      </c>
      <c r="D97" s="18">
        <v>0.669</v>
      </c>
      <c r="E97" s="19">
        <f t="shared" si="7"/>
        <v>34.014</v>
      </c>
      <c r="F97" s="21">
        <v>92</v>
      </c>
      <c r="G97" s="19">
        <v>4.8794</v>
      </c>
      <c r="H97" s="19">
        <v>1</v>
      </c>
      <c r="I97" s="19">
        <v>0</v>
      </c>
      <c r="J97" s="19">
        <v>0</v>
      </c>
      <c r="K97" s="19">
        <f t="shared" si="8"/>
        <v>5.8794</v>
      </c>
      <c r="L97" s="19" t="s">
        <v>58</v>
      </c>
      <c r="M97" s="19">
        <v>3.275</v>
      </c>
      <c r="N97" s="19">
        <v>0</v>
      </c>
      <c r="O97" s="19">
        <f t="shared" si="9"/>
        <v>3.275</v>
      </c>
      <c r="P97" s="19">
        <v>0</v>
      </c>
      <c r="Q97" s="19">
        <v>0</v>
      </c>
      <c r="R97" s="19">
        <f t="shared" si="10"/>
        <v>0</v>
      </c>
      <c r="S97" s="19">
        <v>1.628</v>
      </c>
      <c r="T97" s="19">
        <v>0</v>
      </c>
      <c r="U97" s="19">
        <v>0</v>
      </c>
      <c r="V97" s="19">
        <f t="shared" si="11"/>
        <v>1.628</v>
      </c>
      <c r="W97" s="19">
        <v>0</v>
      </c>
      <c r="X97" s="19">
        <v>0</v>
      </c>
      <c r="Y97" s="19">
        <v>0</v>
      </c>
      <c r="Z97" s="19">
        <f t="shared" si="12"/>
        <v>0</v>
      </c>
      <c r="AA97" s="18">
        <f t="shared" si="13"/>
        <v>44.7964</v>
      </c>
      <c r="AB97" s="21">
        <v>93</v>
      </c>
    </row>
    <row r="98" spans="1:28">
      <c r="A98" s="19" t="s">
        <v>35</v>
      </c>
      <c r="B98" s="19" t="s">
        <v>206</v>
      </c>
      <c r="C98" s="21">
        <v>202205070519</v>
      </c>
      <c r="D98" s="18">
        <v>0.817</v>
      </c>
      <c r="E98" s="19">
        <f t="shared" si="7"/>
        <v>34.902</v>
      </c>
      <c r="F98" s="21">
        <v>91</v>
      </c>
      <c r="G98" s="19">
        <v>5.085</v>
      </c>
      <c r="H98" s="19">
        <v>0</v>
      </c>
      <c r="I98" s="19">
        <v>0</v>
      </c>
      <c r="J98" s="19">
        <v>0</v>
      </c>
      <c r="K98" s="19">
        <f t="shared" si="8"/>
        <v>5.085</v>
      </c>
      <c r="L98" s="19" t="s">
        <v>58</v>
      </c>
      <c r="M98" s="19">
        <v>2.6</v>
      </c>
      <c r="N98" s="19">
        <v>0</v>
      </c>
      <c r="O98" s="19">
        <f t="shared" si="9"/>
        <v>2.6</v>
      </c>
      <c r="P98" s="19">
        <v>0</v>
      </c>
      <c r="Q98" s="19">
        <v>0</v>
      </c>
      <c r="R98" s="19">
        <f t="shared" si="10"/>
        <v>0</v>
      </c>
      <c r="S98" s="19">
        <v>1.615</v>
      </c>
      <c r="T98" s="19">
        <v>0</v>
      </c>
      <c r="U98" s="19">
        <v>0</v>
      </c>
      <c r="V98" s="19">
        <f t="shared" si="11"/>
        <v>1.615</v>
      </c>
      <c r="W98" s="19">
        <v>0</v>
      </c>
      <c r="X98" s="19">
        <v>0</v>
      </c>
      <c r="Y98" s="19">
        <v>0</v>
      </c>
      <c r="Z98" s="19">
        <f t="shared" si="12"/>
        <v>0</v>
      </c>
      <c r="AA98" s="18">
        <f t="shared" si="13"/>
        <v>44.202</v>
      </c>
      <c r="AB98" s="21">
        <v>94</v>
      </c>
    </row>
    <row r="99" spans="1:28">
      <c r="A99" s="19" t="s">
        <v>38</v>
      </c>
      <c r="B99" s="19" t="s">
        <v>207</v>
      </c>
      <c r="C99" s="21" t="s">
        <v>208</v>
      </c>
      <c r="D99" s="18" t="s">
        <v>209</v>
      </c>
      <c r="E99" s="19">
        <f t="shared" si="7"/>
        <v>34.404</v>
      </c>
      <c r="F99" s="21">
        <v>95</v>
      </c>
      <c r="G99" s="19">
        <v>4.668</v>
      </c>
      <c r="H99" s="19">
        <v>1</v>
      </c>
      <c r="I99" s="19">
        <v>0</v>
      </c>
      <c r="J99" s="19">
        <v>0</v>
      </c>
      <c r="K99" s="19">
        <f t="shared" si="8"/>
        <v>5.668</v>
      </c>
      <c r="L99" s="19" t="s">
        <v>58</v>
      </c>
      <c r="M99" s="19">
        <v>0</v>
      </c>
      <c r="N99" s="19">
        <v>1</v>
      </c>
      <c r="O99" s="19">
        <f t="shared" si="9"/>
        <v>1</v>
      </c>
      <c r="P99" s="19">
        <v>0</v>
      </c>
      <c r="Q99" s="19">
        <v>0</v>
      </c>
      <c r="R99" s="19">
        <f t="shared" si="10"/>
        <v>0</v>
      </c>
      <c r="S99" s="19">
        <v>1.61288</v>
      </c>
      <c r="T99" s="19">
        <v>0</v>
      </c>
      <c r="U99" s="19">
        <v>0</v>
      </c>
      <c r="V99" s="19">
        <f t="shared" si="11"/>
        <v>1.61288</v>
      </c>
      <c r="W99" s="19">
        <v>0</v>
      </c>
      <c r="X99" s="19">
        <v>0</v>
      </c>
      <c r="Y99" s="19">
        <v>0</v>
      </c>
      <c r="Z99" s="19">
        <f t="shared" si="12"/>
        <v>0</v>
      </c>
      <c r="AA99" s="18">
        <f t="shared" si="13"/>
        <v>42.68488</v>
      </c>
      <c r="AB99" s="21">
        <v>95</v>
      </c>
    </row>
    <row r="100" spans="1:28">
      <c r="A100" s="19"/>
      <c r="B100" s="19"/>
      <c r="C100" s="21"/>
      <c r="D100" s="18"/>
      <c r="E100" s="19"/>
      <c r="F100" s="21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23"/>
      <c r="S100" s="19"/>
      <c r="T100" s="19"/>
      <c r="U100" s="19"/>
      <c r="V100" s="19"/>
      <c r="W100" s="19"/>
      <c r="X100" s="19"/>
      <c r="Y100" s="19"/>
      <c r="Z100" s="19"/>
      <c r="AA100" s="18"/>
      <c r="AB100" s="38"/>
    </row>
    <row r="101" spans="1:28">
      <c r="A101" s="17"/>
      <c r="B101" s="17"/>
      <c r="C101" s="38"/>
      <c r="D101" s="40"/>
      <c r="E101" s="40"/>
      <c r="F101" s="38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40"/>
      <c r="AB101" s="38"/>
    </row>
    <row r="102" spans="1:28">
      <c r="A102" s="17"/>
      <c r="B102" s="17"/>
      <c r="C102" s="38"/>
      <c r="D102" s="40"/>
      <c r="E102" s="40"/>
      <c r="F102" s="38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40"/>
      <c r="AB102" s="38"/>
    </row>
    <row r="103" spans="1:28">
      <c r="A103" s="17"/>
      <c r="B103" s="17"/>
      <c r="C103" s="38"/>
      <c r="D103" s="40"/>
      <c r="E103" s="40"/>
      <c r="F103" s="38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40"/>
      <c r="AB103" s="38"/>
    </row>
    <row r="104" spans="1:28">
      <c r="A104" s="17"/>
      <c r="B104" s="17"/>
      <c r="C104" s="38"/>
      <c r="D104" s="40"/>
      <c r="E104" s="40"/>
      <c r="F104" s="38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40"/>
      <c r="AB104" s="38"/>
    </row>
    <row r="105" spans="1:28">
      <c r="A105" s="17"/>
      <c r="B105" s="17"/>
      <c r="C105" s="38"/>
      <c r="D105" s="40"/>
      <c r="E105" s="40"/>
      <c r="F105" s="38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40"/>
      <c r="AB105" s="38"/>
    </row>
    <row r="106" spans="1:28">
      <c r="A106" s="17"/>
      <c r="B106" s="17"/>
      <c r="C106" s="38"/>
      <c r="D106" s="40"/>
      <c r="E106" s="40"/>
      <c r="F106" s="38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40"/>
      <c r="AB106" s="38"/>
    </row>
    <row r="107" spans="1:28">
      <c r="A107" s="17"/>
      <c r="B107" s="17"/>
      <c r="C107" s="38"/>
      <c r="D107" s="40"/>
      <c r="E107" s="40"/>
      <c r="F107" s="38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40"/>
      <c r="AB107" s="38"/>
    </row>
    <row r="108" spans="1:28">
      <c r="A108" s="17"/>
      <c r="B108" s="17"/>
      <c r="C108" s="38"/>
      <c r="D108" s="40"/>
      <c r="E108" s="40"/>
      <c r="F108" s="38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40"/>
      <c r="AB108" s="38"/>
    </row>
    <row r="109" spans="1:28">
      <c r="A109" s="17"/>
      <c r="B109" s="17"/>
      <c r="C109" s="38"/>
      <c r="D109" s="40"/>
      <c r="E109" s="40"/>
      <c r="F109" s="38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40"/>
      <c r="AB109" s="38"/>
    </row>
    <row r="110" spans="1:28">
      <c r="A110" s="17"/>
      <c r="B110" s="17"/>
      <c r="C110" s="38"/>
      <c r="D110" s="40"/>
      <c r="E110" s="40"/>
      <c r="F110" s="38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40"/>
      <c r="AB110" s="38"/>
    </row>
    <row r="111" spans="1:28">
      <c r="A111" s="17"/>
      <c r="B111" s="17"/>
      <c r="C111" s="38"/>
      <c r="D111" s="40"/>
      <c r="E111" s="40"/>
      <c r="F111" s="38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40"/>
      <c r="AB111" s="38"/>
    </row>
    <row r="112" spans="1:28">
      <c r="A112" s="17"/>
      <c r="B112" s="17"/>
      <c r="C112" s="38"/>
      <c r="D112" s="40"/>
      <c r="E112" s="40"/>
      <c r="F112" s="38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40"/>
      <c r="AB112" s="38"/>
    </row>
    <row r="113" spans="1:28">
      <c r="A113" s="17"/>
      <c r="B113" s="17"/>
      <c r="C113" s="38"/>
      <c r="D113" s="40"/>
      <c r="E113" s="40"/>
      <c r="F113" s="38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40"/>
      <c r="AB113" s="38"/>
    </row>
    <row r="114" spans="1:28">
      <c r="A114" s="17"/>
      <c r="B114" s="17"/>
      <c r="C114" s="38"/>
      <c r="D114" s="40"/>
      <c r="E114" s="40"/>
      <c r="F114" s="38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40"/>
      <c r="AB114" s="38"/>
    </row>
    <row r="115" spans="1:28">
      <c r="A115" s="17"/>
      <c r="B115" s="17"/>
      <c r="C115" s="38"/>
      <c r="D115" s="40"/>
      <c r="E115" s="40"/>
      <c r="F115" s="38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40"/>
      <c r="AB115" s="38"/>
    </row>
    <row r="116" spans="1:28">
      <c r="A116" s="17"/>
      <c r="B116" s="17"/>
      <c r="C116" s="38"/>
      <c r="D116" s="40"/>
      <c r="E116" s="40"/>
      <c r="F116" s="38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40"/>
      <c r="AB116" s="38"/>
    </row>
    <row r="117" spans="1:28">
      <c r="A117" s="17"/>
      <c r="B117" s="17"/>
      <c r="C117" s="38"/>
      <c r="D117" s="40"/>
      <c r="E117" s="40"/>
      <c r="F117" s="38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40"/>
      <c r="AB117" s="38"/>
    </row>
    <row r="118" spans="1:28">
      <c r="A118" s="17"/>
      <c r="B118" s="17"/>
      <c r="C118" s="38"/>
      <c r="D118" s="40"/>
      <c r="E118" s="40"/>
      <c r="F118" s="38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40"/>
      <c r="AB118" s="38"/>
    </row>
    <row r="119" spans="1:28">
      <c r="A119" s="17"/>
      <c r="B119" s="17"/>
      <c r="C119" s="38"/>
      <c r="D119" s="40"/>
      <c r="E119" s="40"/>
      <c r="F119" s="38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40"/>
      <c r="AB119" s="38"/>
    </row>
    <row r="120" spans="1:28">
      <c r="A120" s="17"/>
      <c r="B120" s="17"/>
      <c r="C120" s="38"/>
      <c r="D120" s="40"/>
      <c r="E120" s="40"/>
      <c r="F120" s="38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40"/>
      <c r="AB120" s="38"/>
    </row>
    <row r="121" spans="1:28">
      <c r="A121" s="17"/>
      <c r="B121" s="17"/>
      <c r="C121" s="38"/>
      <c r="D121" s="40"/>
      <c r="E121" s="40"/>
      <c r="F121" s="38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40"/>
      <c r="AB121" s="38"/>
    </row>
    <row r="122" spans="1:28">
      <c r="A122" s="17"/>
      <c r="B122" s="17"/>
      <c r="C122" s="38"/>
      <c r="D122" s="40"/>
      <c r="E122" s="40"/>
      <c r="F122" s="38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40"/>
      <c r="AB122" s="38"/>
    </row>
    <row r="123" spans="1:28">
      <c r="A123" s="17"/>
      <c r="B123" s="17"/>
      <c r="C123" s="38"/>
      <c r="D123" s="40"/>
      <c r="E123" s="40"/>
      <c r="F123" s="38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40"/>
      <c r="AB123" s="38"/>
    </row>
    <row r="124" spans="1:28">
      <c r="A124" s="17"/>
      <c r="B124" s="17"/>
      <c r="C124" s="38"/>
      <c r="D124" s="40"/>
      <c r="E124" s="40"/>
      <c r="F124" s="38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40"/>
      <c r="AB124" s="38"/>
    </row>
    <row r="125" spans="1:28">
      <c r="A125" s="17"/>
      <c r="B125" s="17"/>
      <c r="C125" s="38"/>
      <c r="D125" s="40"/>
      <c r="E125" s="40"/>
      <c r="F125" s="38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40"/>
      <c r="AB125" s="38"/>
    </row>
    <row r="126" spans="1:28">
      <c r="A126" s="17"/>
      <c r="B126" s="17"/>
      <c r="C126" s="38"/>
      <c r="D126" s="40"/>
      <c r="E126" s="40"/>
      <c r="F126" s="38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40"/>
      <c r="AB126" s="38"/>
    </row>
    <row r="127" spans="1:28">
      <c r="A127" s="17"/>
      <c r="B127" s="17"/>
      <c r="C127" s="38"/>
      <c r="D127" s="40"/>
      <c r="E127" s="40"/>
      <c r="F127" s="38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40"/>
      <c r="AB127" s="38"/>
    </row>
    <row r="128" spans="1:28">
      <c r="A128" s="17"/>
      <c r="B128" s="17"/>
      <c r="C128" s="38"/>
      <c r="D128" s="40"/>
      <c r="E128" s="40"/>
      <c r="F128" s="38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40"/>
      <c r="AB128" s="38"/>
    </row>
    <row r="129" spans="1:28">
      <c r="A129" s="17"/>
      <c r="B129" s="17"/>
      <c r="C129" s="38"/>
      <c r="D129" s="40"/>
      <c r="E129" s="40"/>
      <c r="F129" s="38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40"/>
      <c r="AB129" s="38"/>
    </row>
    <row r="130" spans="1:28">
      <c r="A130" s="17"/>
      <c r="B130" s="17"/>
      <c r="C130" s="38"/>
      <c r="D130" s="40"/>
      <c r="E130" s="40"/>
      <c r="F130" s="38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40"/>
      <c r="AB130" s="38"/>
    </row>
    <row r="131" spans="1:28">
      <c r="A131" s="17"/>
      <c r="B131" s="17"/>
      <c r="C131" s="38"/>
      <c r="D131" s="40"/>
      <c r="E131" s="40"/>
      <c r="F131" s="38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40"/>
      <c r="AB131" s="38"/>
    </row>
    <row r="132" spans="1:28">
      <c r="A132" s="17"/>
      <c r="B132" s="17"/>
      <c r="C132" s="38"/>
      <c r="D132" s="40"/>
      <c r="E132" s="40"/>
      <c r="F132" s="38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40"/>
      <c r="AB132" s="38"/>
    </row>
    <row r="133" spans="1:28">
      <c r="A133" s="17"/>
      <c r="B133" s="17"/>
      <c r="C133" s="38"/>
      <c r="D133" s="40"/>
      <c r="E133" s="40"/>
      <c r="F133" s="38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40"/>
      <c r="AB133" s="38"/>
    </row>
    <row r="134" spans="1:28">
      <c r="A134" s="17"/>
      <c r="B134" s="17"/>
      <c r="C134" s="38"/>
      <c r="D134" s="40"/>
      <c r="E134" s="40"/>
      <c r="F134" s="38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40"/>
      <c r="AB134" s="38"/>
    </row>
    <row r="135" spans="1:28">
      <c r="A135" s="17"/>
      <c r="B135" s="17"/>
      <c r="C135" s="38"/>
      <c r="D135" s="40"/>
      <c r="E135" s="40"/>
      <c r="F135" s="38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40"/>
      <c r="AB135" s="38"/>
    </row>
    <row r="136" spans="1:28">
      <c r="A136" s="17"/>
      <c r="B136" s="17"/>
      <c r="C136" s="38"/>
      <c r="D136" s="40"/>
      <c r="E136" s="40"/>
      <c r="F136" s="38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40"/>
      <c r="AB136" s="38"/>
    </row>
    <row r="137" spans="1:28">
      <c r="A137" s="17"/>
      <c r="B137" s="17"/>
      <c r="C137" s="38"/>
      <c r="D137" s="40"/>
      <c r="E137" s="40"/>
      <c r="F137" s="38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40"/>
      <c r="AB137" s="38"/>
    </row>
    <row r="138" spans="1:28">
      <c r="A138" s="17"/>
      <c r="B138" s="17"/>
      <c r="C138" s="38"/>
      <c r="D138" s="40"/>
      <c r="E138" s="40"/>
      <c r="F138" s="38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40"/>
      <c r="AB138" s="38"/>
    </row>
    <row r="139" spans="1:28">
      <c r="A139" s="17"/>
      <c r="B139" s="17"/>
      <c r="C139" s="38"/>
      <c r="D139" s="40"/>
      <c r="E139" s="40"/>
      <c r="F139" s="38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40"/>
      <c r="AB139" s="38"/>
    </row>
    <row r="140" spans="1:28">
      <c r="A140" s="17"/>
      <c r="B140" s="17"/>
      <c r="C140" s="38"/>
      <c r="D140" s="40"/>
      <c r="E140" s="40"/>
      <c r="F140" s="38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40"/>
      <c r="AB140" s="38"/>
    </row>
    <row r="141" spans="1:28">
      <c r="A141" s="17"/>
      <c r="B141" s="17"/>
      <c r="C141" s="38"/>
      <c r="D141" s="40"/>
      <c r="E141" s="40"/>
      <c r="F141" s="38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40"/>
      <c r="AB141" s="38"/>
    </row>
    <row r="142" spans="1:28">
      <c r="A142" s="17"/>
      <c r="B142" s="17"/>
      <c r="C142" s="38"/>
      <c r="D142" s="40"/>
      <c r="E142" s="40"/>
      <c r="F142" s="38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40"/>
      <c r="AB142" s="38"/>
    </row>
    <row r="143" spans="1:28">
      <c r="A143" s="17"/>
      <c r="B143" s="17"/>
      <c r="C143" s="38"/>
      <c r="D143" s="40"/>
      <c r="E143" s="40"/>
      <c r="F143" s="38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40"/>
      <c r="AB143" s="38"/>
    </row>
    <row r="144" spans="1:28">
      <c r="A144" s="17"/>
      <c r="B144" s="17"/>
      <c r="C144" s="38"/>
      <c r="D144" s="40"/>
      <c r="E144" s="40"/>
      <c r="F144" s="38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40"/>
      <c r="AB144" s="38"/>
    </row>
    <row r="145" spans="1:28">
      <c r="A145" s="17"/>
      <c r="B145" s="17"/>
      <c r="C145" s="38"/>
      <c r="D145" s="40"/>
      <c r="E145" s="40"/>
      <c r="F145" s="38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40"/>
      <c r="AB145" s="38"/>
    </row>
    <row r="146" spans="1:28">
      <c r="A146" s="17"/>
      <c r="B146" s="17"/>
      <c r="C146" s="38"/>
      <c r="D146" s="40"/>
      <c r="E146" s="40"/>
      <c r="F146" s="38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40"/>
      <c r="AB146" s="38"/>
    </row>
    <row r="147" spans="1:28">
      <c r="A147" s="17"/>
      <c r="B147" s="17"/>
      <c r="C147" s="38"/>
      <c r="D147" s="40"/>
      <c r="E147" s="40"/>
      <c r="F147" s="38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40"/>
      <c r="AB147" s="38"/>
    </row>
    <row r="148" spans="1:28">
      <c r="A148" s="17"/>
      <c r="B148" s="17"/>
      <c r="C148" s="38"/>
      <c r="D148" s="40"/>
      <c r="E148" s="40"/>
      <c r="F148" s="38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40"/>
      <c r="AB148" s="38"/>
    </row>
    <row r="149" spans="1:28">
      <c r="A149" s="17"/>
      <c r="B149" s="17"/>
      <c r="C149" s="38"/>
      <c r="D149" s="40"/>
      <c r="E149" s="40"/>
      <c r="F149" s="38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40"/>
      <c r="AB149" s="38"/>
    </row>
    <row r="150" spans="1:28">
      <c r="A150" s="17"/>
      <c r="B150" s="17"/>
      <c r="C150" s="38"/>
      <c r="D150" s="40"/>
      <c r="E150" s="40"/>
      <c r="F150" s="38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40"/>
      <c r="AB150" s="38"/>
    </row>
    <row r="151" spans="1:28">
      <c r="A151" s="17"/>
      <c r="B151" s="17"/>
      <c r="C151" s="38"/>
      <c r="D151" s="40"/>
      <c r="E151" s="40"/>
      <c r="F151" s="38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40"/>
      <c r="AB151" s="38"/>
    </row>
    <row r="152" spans="1:28">
      <c r="A152" s="17"/>
      <c r="B152" s="17"/>
      <c r="C152" s="38"/>
      <c r="D152" s="40"/>
      <c r="E152" s="40"/>
      <c r="F152" s="38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40"/>
      <c r="AB152" s="38"/>
    </row>
    <row r="153" spans="1:28">
      <c r="A153" s="17"/>
      <c r="B153" s="17"/>
      <c r="C153" s="38"/>
      <c r="D153" s="40"/>
      <c r="E153" s="40"/>
      <c r="F153" s="38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40"/>
      <c r="AB153" s="38"/>
    </row>
    <row r="154" spans="1:28">
      <c r="A154" s="17"/>
      <c r="B154" s="17"/>
      <c r="C154" s="38"/>
      <c r="D154" s="40"/>
      <c r="E154" s="40"/>
      <c r="F154" s="38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40"/>
      <c r="AB154" s="38"/>
    </row>
    <row r="155" spans="1:28">
      <c r="A155" s="17"/>
      <c r="B155" s="17"/>
      <c r="C155" s="38"/>
      <c r="D155" s="40"/>
      <c r="E155" s="40"/>
      <c r="F155" s="38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40"/>
      <c r="AB155" s="38"/>
    </row>
    <row r="156" spans="1:28">
      <c r="A156" s="17"/>
      <c r="B156" s="17"/>
      <c r="C156" s="38"/>
      <c r="D156" s="40"/>
      <c r="E156" s="40"/>
      <c r="F156" s="38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40"/>
      <c r="AB156" s="38"/>
    </row>
    <row r="157" spans="1:28">
      <c r="A157" s="17"/>
      <c r="B157" s="17"/>
      <c r="C157" s="38"/>
      <c r="D157" s="40"/>
      <c r="E157" s="40"/>
      <c r="F157" s="38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40"/>
      <c r="AB157" s="38"/>
    </row>
    <row r="158" spans="1:28">
      <c r="A158" s="17"/>
      <c r="B158" s="17"/>
      <c r="C158" s="38"/>
      <c r="D158" s="40"/>
      <c r="E158" s="40"/>
      <c r="F158" s="38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40"/>
      <c r="AB158" s="38"/>
    </row>
    <row r="159" spans="1:28">
      <c r="A159" s="17"/>
      <c r="B159" s="17"/>
      <c r="C159" s="38"/>
      <c r="D159" s="40"/>
      <c r="E159" s="40"/>
      <c r="F159" s="38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40"/>
      <c r="AB159" s="38"/>
    </row>
    <row r="160" spans="1:28">
      <c r="A160" s="17"/>
      <c r="B160" s="17"/>
      <c r="C160" s="38"/>
      <c r="D160" s="40"/>
      <c r="E160" s="40"/>
      <c r="F160" s="38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40"/>
      <c r="AB160" s="38"/>
    </row>
    <row r="161" spans="1:28">
      <c r="A161" s="17"/>
      <c r="B161" s="17"/>
      <c r="C161" s="38"/>
      <c r="D161" s="40"/>
      <c r="E161" s="40"/>
      <c r="F161" s="38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40"/>
      <c r="AB161" s="38"/>
    </row>
    <row r="162" spans="1:28">
      <c r="A162" s="17"/>
      <c r="B162" s="17"/>
      <c r="C162" s="38"/>
      <c r="D162" s="40"/>
      <c r="E162" s="40"/>
      <c r="F162" s="38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40"/>
      <c r="AB162" s="38"/>
    </row>
    <row r="163" spans="1:28">
      <c r="A163" s="17"/>
      <c r="B163" s="17"/>
      <c r="C163" s="38"/>
      <c r="D163" s="40"/>
      <c r="E163" s="40"/>
      <c r="F163" s="38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40"/>
      <c r="AB163" s="38"/>
    </row>
    <row r="164" spans="1:28">
      <c r="A164" s="17"/>
      <c r="B164" s="17"/>
      <c r="C164" s="38"/>
      <c r="D164" s="40"/>
      <c r="E164" s="40"/>
      <c r="F164" s="38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40"/>
      <c r="AB164" s="38"/>
    </row>
    <row r="165" spans="1:28">
      <c r="A165" s="17"/>
      <c r="B165" s="17"/>
      <c r="C165" s="38"/>
      <c r="D165" s="40"/>
      <c r="E165" s="40"/>
      <c r="F165" s="38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40"/>
      <c r="AB165" s="38"/>
    </row>
    <row r="166" spans="1:28">
      <c r="A166" s="17"/>
      <c r="B166" s="17"/>
      <c r="C166" s="38"/>
      <c r="D166" s="40"/>
      <c r="E166" s="40"/>
      <c r="F166" s="38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S166" s="23"/>
      <c r="T166" s="23"/>
      <c r="U166" s="23"/>
      <c r="V166" s="23"/>
      <c r="W166" s="23"/>
      <c r="X166" s="23"/>
      <c r="Y166" s="23"/>
      <c r="Z166" s="23"/>
      <c r="AA166" s="40"/>
      <c r="AB166" s="38"/>
    </row>
  </sheetData>
  <autoFilter xmlns:etc="http://www.wps.cn/officeDocument/2017/etCustomData" ref="A2:AB99" etc:filterBottomFollowUsedRange="0">
    <sortState ref="A3:AB99">
      <sortCondition ref="AB3:AB99"/>
    </sortState>
    <extLst/>
  </autoFilter>
  <mergeCells count="33">
    <mergeCell ref="A1:AB1"/>
    <mergeCell ref="G2:K2"/>
    <mergeCell ref="M2:O2"/>
    <mergeCell ref="P2:R2"/>
    <mergeCell ref="S2:V2"/>
    <mergeCell ref="W2:Z2"/>
    <mergeCell ref="H3:I3"/>
    <mergeCell ref="A2:A4"/>
    <mergeCell ref="B2:B4"/>
    <mergeCell ref="C2:C4"/>
    <mergeCell ref="D2:D4"/>
    <mergeCell ref="E2:E4"/>
    <mergeCell ref="F2:F4"/>
    <mergeCell ref="G3:G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2:AA4"/>
    <mergeCell ref="AB2:AB4"/>
  </mergeCells>
  <pageMargins left="0.75" right="0.75" top="1" bottom="1" header="0.5" footer="0.5"/>
  <pageSetup paperSize="8" scale="8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33"/>
  <sheetViews>
    <sheetView tabSelected="1" zoomScale="85" zoomScaleNormal="85" topLeftCell="K1" workbookViewId="0">
      <pane ySplit="4" topLeftCell="A45" activePane="bottomLeft" state="frozen"/>
      <selection/>
      <selection pane="bottomLeft" activeCell="Z66" sqref="Z66"/>
    </sheetView>
  </sheetViews>
  <sheetFormatPr defaultColWidth="9" defaultRowHeight="13.5"/>
  <cols>
    <col min="1" max="1" width="19.275" style="1" customWidth="1"/>
    <col min="2" max="2" width="8.125" style="1" customWidth="1"/>
    <col min="3" max="3" width="23" style="5" customWidth="1"/>
    <col min="4" max="4" width="13.1833333333333" style="6" customWidth="1"/>
    <col min="5" max="5" width="14.275" style="7" customWidth="1"/>
    <col min="6" max="6" width="13.1833333333333" style="7" customWidth="1"/>
    <col min="7" max="7" width="12.6333333333333" style="7" customWidth="1"/>
    <col min="8" max="9" width="10.6333333333333" style="7" customWidth="1"/>
    <col min="10" max="10" width="14.6333333333333" style="7" customWidth="1"/>
    <col min="11" max="11" width="10.6333333333333" style="7" customWidth="1"/>
    <col min="12" max="12" width="5.125" style="7" customWidth="1"/>
    <col min="13" max="13" width="14.6333333333333" style="7" customWidth="1"/>
    <col min="14" max="14" width="18.6333333333333" style="7" customWidth="1"/>
    <col min="15" max="15" width="10.6333333333333" style="7" customWidth="1"/>
    <col min="16" max="17" width="18.6333333333333" style="7" customWidth="1"/>
    <col min="18" max="18" width="10.6333333333333" style="7" customWidth="1"/>
    <col min="19" max="21" width="12.6333333333333" style="7" customWidth="1"/>
    <col min="22" max="22" width="10.6333333333333" style="7" customWidth="1"/>
    <col min="23" max="23" width="14.6333333333333" style="7" customWidth="1"/>
    <col min="24" max="24" width="18.6333333333333" style="7" customWidth="1"/>
    <col min="25" max="25" width="14.6333333333333" style="7" customWidth="1"/>
    <col min="26" max="26" width="10.6333333333333" style="7" customWidth="1"/>
    <col min="27" max="27" width="15.275" style="6" customWidth="1"/>
    <col min="28" max="28" width="11.8166666666667" style="5" customWidth="1"/>
    <col min="29" max="16384" width="9" style="1"/>
  </cols>
  <sheetData>
    <row r="1" s="1" customFormat="1" ht="39" customHeight="1" spans="1:28">
      <c r="A1" s="8" t="s">
        <v>0</v>
      </c>
      <c r="B1" s="8"/>
      <c r="C1" s="9"/>
      <c r="D1" s="10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0"/>
      <c r="AB1" s="9"/>
    </row>
    <row r="2" s="2" customFormat="1" ht="19" customHeight="1" spans="1:28">
      <c r="A2" s="12" t="s">
        <v>1</v>
      </c>
      <c r="B2" s="12" t="s">
        <v>2</v>
      </c>
      <c r="C2" s="13" t="s">
        <v>3</v>
      </c>
      <c r="D2" s="14" t="s">
        <v>4</v>
      </c>
      <c r="E2" s="15" t="s">
        <v>5</v>
      </c>
      <c r="F2" s="15" t="s">
        <v>6</v>
      </c>
      <c r="G2" s="15" t="s">
        <v>7</v>
      </c>
      <c r="H2" s="15"/>
      <c r="I2" s="15"/>
      <c r="J2" s="15"/>
      <c r="K2" s="15"/>
      <c r="L2" s="15" t="s">
        <v>8</v>
      </c>
      <c r="M2" s="15" t="s">
        <v>9</v>
      </c>
      <c r="N2" s="15"/>
      <c r="O2" s="15"/>
      <c r="P2" s="15" t="s">
        <v>10</v>
      </c>
      <c r="Q2" s="15"/>
      <c r="R2" s="15"/>
      <c r="S2" s="15" t="s">
        <v>11</v>
      </c>
      <c r="T2" s="15"/>
      <c r="U2" s="15"/>
      <c r="V2" s="15"/>
      <c r="W2" s="15" t="s">
        <v>12</v>
      </c>
      <c r="X2" s="15"/>
      <c r="Y2" s="15"/>
      <c r="Z2" s="15"/>
      <c r="AA2" s="12" t="s">
        <v>13</v>
      </c>
      <c r="AB2" s="37" t="s">
        <v>14</v>
      </c>
    </row>
    <row r="3" s="2" customFormat="1" spans="1:28">
      <c r="A3" s="12"/>
      <c r="B3" s="12"/>
      <c r="C3" s="13"/>
      <c r="D3" s="14"/>
      <c r="E3" s="15"/>
      <c r="F3" s="15"/>
      <c r="G3" s="16" t="s">
        <v>15</v>
      </c>
      <c r="H3" s="16" t="s">
        <v>16</v>
      </c>
      <c r="I3" s="16"/>
      <c r="J3" s="16" t="s">
        <v>17</v>
      </c>
      <c r="K3" s="35" t="s">
        <v>18</v>
      </c>
      <c r="L3" s="15"/>
      <c r="M3" s="16" t="s">
        <v>19</v>
      </c>
      <c r="N3" s="16" t="s">
        <v>20</v>
      </c>
      <c r="O3" s="35" t="s">
        <v>21</v>
      </c>
      <c r="P3" s="16" t="s">
        <v>22</v>
      </c>
      <c r="Q3" s="16" t="s">
        <v>23</v>
      </c>
      <c r="R3" s="35" t="s">
        <v>24</v>
      </c>
      <c r="S3" s="16" t="s">
        <v>25</v>
      </c>
      <c r="T3" s="16" t="s">
        <v>26</v>
      </c>
      <c r="U3" s="16" t="s">
        <v>27</v>
      </c>
      <c r="V3" s="35" t="s">
        <v>28</v>
      </c>
      <c r="W3" s="16" t="s">
        <v>29</v>
      </c>
      <c r="X3" s="16" t="s">
        <v>30</v>
      </c>
      <c r="Y3" s="16" t="s">
        <v>31</v>
      </c>
      <c r="Z3" s="35" t="s">
        <v>32</v>
      </c>
      <c r="AA3" s="12"/>
      <c r="AB3" s="37"/>
    </row>
    <row r="4" s="2" customFormat="1" ht="53" customHeight="1" spans="1:28">
      <c r="A4" s="12"/>
      <c r="B4" s="12"/>
      <c r="C4" s="13"/>
      <c r="D4" s="14"/>
      <c r="E4" s="15"/>
      <c r="F4" s="15"/>
      <c r="G4" s="16"/>
      <c r="H4" s="16" t="s">
        <v>33</v>
      </c>
      <c r="I4" s="16" t="s">
        <v>34</v>
      </c>
      <c r="J4" s="16"/>
      <c r="K4" s="35"/>
      <c r="L4" s="15"/>
      <c r="M4" s="16"/>
      <c r="N4" s="16"/>
      <c r="O4" s="35"/>
      <c r="P4" s="16"/>
      <c r="Q4" s="16"/>
      <c r="R4" s="35"/>
      <c r="S4" s="16"/>
      <c r="T4" s="16"/>
      <c r="U4" s="16"/>
      <c r="V4" s="35"/>
      <c r="W4" s="16"/>
      <c r="X4" s="16"/>
      <c r="Y4" s="16"/>
      <c r="Z4" s="35"/>
      <c r="AA4" s="12"/>
      <c r="AB4" s="37"/>
    </row>
    <row r="5" s="1" customFormat="1" spans="1:30">
      <c r="A5" s="17" t="s">
        <v>210</v>
      </c>
      <c r="B5" s="17" t="s">
        <v>211</v>
      </c>
      <c r="C5" s="17" t="s">
        <v>212</v>
      </c>
      <c r="D5" s="18">
        <v>3.669</v>
      </c>
      <c r="E5" s="19">
        <v>52.014</v>
      </c>
      <c r="F5" s="19">
        <v>4</v>
      </c>
      <c r="G5" s="19">
        <v>5.625</v>
      </c>
      <c r="H5" s="19">
        <v>1.35</v>
      </c>
      <c r="I5" s="19">
        <v>0</v>
      </c>
      <c r="J5" s="19">
        <v>0</v>
      </c>
      <c r="K5" s="19">
        <v>6.975</v>
      </c>
      <c r="L5" s="19" t="s">
        <v>58</v>
      </c>
      <c r="M5" s="19">
        <v>4.4</v>
      </c>
      <c r="N5" s="19">
        <v>3</v>
      </c>
      <c r="O5" s="19">
        <v>7.4</v>
      </c>
      <c r="P5" s="19">
        <v>0</v>
      </c>
      <c r="Q5" s="19">
        <v>1</v>
      </c>
      <c r="R5" s="19">
        <v>1</v>
      </c>
      <c r="S5" s="19">
        <v>1.7465</v>
      </c>
      <c r="T5" s="19">
        <v>1.2</v>
      </c>
      <c r="U5" s="19">
        <v>0</v>
      </c>
      <c r="V5" s="19">
        <v>2.9465</v>
      </c>
      <c r="W5" s="24">
        <v>6.55</v>
      </c>
      <c r="X5" s="19">
        <v>1.5</v>
      </c>
      <c r="Y5" s="19">
        <v>1.2</v>
      </c>
      <c r="Z5" s="24">
        <v>9.25</v>
      </c>
      <c r="AA5" s="18">
        <v>79.5855</v>
      </c>
      <c r="AB5" s="38">
        <v>1</v>
      </c>
      <c r="AC5" s="39"/>
      <c r="AD5" s="39"/>
    </row>
    <row r="6" s="1" customFormat="1" spans="1:30">
      <c r="A6" s="17" t="s">
        <v>210</v>
      </c>
      <c r="B6" s="17" t="s">
        <v>213</v>
      </c>
      <c r="C6" s="17" t="s">
        <v>214</v>
      </c>
      <c r="D6" s="20">
        <v>3.141</v>
      </c>
      <c r="E6" s="19">
        <v>48.846</v>
      </c>
      <c r="F6" s="19">
        <v>17</v>
      </c>
      <c r="G6" s="19">
        <v>5.61</v>
      </c>
      <c r="H6" s="19">
        <v>1.35</v>
      </c>
      <c r="I6" s="19">
        <v>0</v>
      </c>
      <c r="J6" s="19">
        <v>0</v>
      </c>
      <c r="K6" s="19">
        <v>6.96</v>
      </c>
      <c r="L6" s="19" t="s">
        <v>58</v>
      </c>
      <c r="M6" s="19">
        <v>3.75</v>
      </c>
      <c r="N6" s="19">
        <v>0.5</v>
      </c>
      <c r="O6" s="19">
        <v>4.25</v>
      </c>
      <c r="P6" s="19">
        <v>0</v>
      </c>
      <c r="Q6" s="24">
        <v>0.9</v>
      </c>
      <c r="R6" s="24">
        <v>0.9</v>
      </c>
      <c r="S6" s="19">
        <v>1.60438</v>
      </c>
      <c r="T6" s="19">
        <v>0.57</v>
      </c>
      <c r="U6" s="19">
        <v>0</v>
      </c>
      <c r="V6" s="19">
        <v>2.17438</v>
      </c>
      <c r="W6" s="24">
        <v>6.97</v>
      </c>
      <c r="X6" s="19">
        <v>1.1</v>
      </c>
      <c r="Y6" s="19">
        <v>3.6</v>
      </c>
      <c r="Z6" s="24">
        <v>11.67</v>
      </c>
      <c r="AA6" s="18">
        <f>E6+K6+O6+R6+V6+Z6</f>
        <v>74.80038</v>
      </c>
      <c r="AB6" s="38">
        <v>2</v>
      </c>
      <c r="AC6" s="39"/>
      <c r="AD6" s="39"/>
    </row>
    <row r="7" customFormat="1" spans="1:28">
      <c r="A7" s="19" t="s">
        <v>215</v>
      </c>
      <c r="B7" s="19" t="s">
        <v>216</v>
      </c>
      <c r="C7" s="21" t="s">
        <v>217</v>
      </c>
      <c r="D7" s="18">
        <v>4.185</v>
      </c>
      <c r="E7" s="19">
        <v>55.11</v>
      </c>
      <c r="F7" s="19">
        <v>1</v>
      </c>
      <c r="G7" s="19">
        <v>5.5376</v>
      </c>
      <c r="H7" s="19">
        <v>1</v>
      </c>
      <c r="I7" s="19">
        <v>0.4</v>
      </c>
      <c r="J7" s="19">
        <v>0</v>
      </c>
      <c r="K7" s="19">
        <v>6.9376</v>
      </c>
      <c r="L7" s="19" t="s">
        <v>58</v>
      </c>
      <c r="M7" s="19">
        <v>4.4</v>
      </c>
      <c r="N7" s="19">
        <v>0</v>
      </c>
      <c r="O7" s="19">
        <v>4.4</v>
      </c>
      <c r="P7" s="19">
        <v>0</v>
      </c>
      <c r="Q7" s="19">
        <v>0</v>
      </c>
      <c r="R7" s="19">
        <v>0</v>
      </c>
      <c r="S7" s="19">
        <v>1.5736</v>
      </c>
      <c r="T7" s="19">
        <v>0</v>
      </c>
      <c r="U7" s="19">
        <v>0</v>
      </c>
      <c r="V7" s="19">
        <v>1.5736</v>
      </c>
      <c r="W7" s="19">
        <v>2.45</v>
      </c>
      <c r="X7" s="19">
        <v>0.2</v>
      </c>
      <c r="Y7" s="19">
        <v>1.5</v>
      </c>
      <c r="Z7" s="19">
        <v>4.15</v>
      </c>
      <c r="AA7" s="18">
        <v>72.1712</v>
      </c>
      <c r="AB7" s="38">
        <v>3</v>
      </c>
    </row>
    <row r="8" customFormat="1" spans="1:28">
      <c r="A8" s="19" t="s">
        <v>215</v>
      </c>
      <c r="B8" s="19" t="s">
        <v>218</v>
      </c>
      <c r="C8" s="21" t="s">
        <v>219</v>
      </c>
      <c r="D8" s="18">
        <v>3.899</v>
      </c>
      <c r="E8" s="19">
        <v>53.394</v>
      </c>
      <c r="F8" s="19">
        <v>3</v>
      </c>
      <c r="G8" s="19">
        <v>5.2694</v>
      </c>
      <c r="H8" s="19">
        <v>1</v>
      </c>
      <c r="I8" s="19">
        <v>0.8</v>
      </c>
      <c r="J8" s="19">
        <v>0</v>
      </c>
      <c r="K8" s="19">
        <v>7.0694</v>
      </c>
      <c r="L8" s="19" t="s">
        <v>37</v>
      </c>
      <c r="M8" s="19">
        <v>4.15</v>
      </c>
      <c r="N8" s="19">
        <v>0.2</v>
      </c>
      <c r="O8" s="19">
        <v>4.35</v>
      </c>
      <c r="P8" s="19">
        <v>0</v>
      </c>
      <c r="Q8" s="19">
        <v>0.2</v>
      </c>
      <c r="R8" s="19">
        <v>0.2</v>
      </c>
      <c r="S8" s="19">
        <v>1.5998</v>
      </c>
      <c r="T8" s="19">
        <v>2.5</v>
      </c>
      <c r="U8" s="19">
        <v>0</v>
      </c>
      <c r="V8" s="19">
        <v>4.0998</v>
      </c>
      <c r="W8" s="19">
        <v>1.6</v>
      </c>
      <c r="X8" s="19">
        <v>0.25</v>
      </c>
      <c r="Y8" s="19">
        <v>0.6</v>
      </c>
      <c r="Z8" s="19">
        <v>2.45</v>
      </c>
      <c r="AA8" s="18">
        <v>71.5632</v>
      </c>
      <c r="AB8" s="38">
        <v>4</v>
      </c>
    </row>
    <row r="9" s="1" customFormat="1" spans="1:29">
      <c r="A9" s="20" t="s">
        <v>215</v>
      </c>
      <c r="B9" s="20" t="s">
        <v>220</v>
      </c>
      <c r="C9" s="22" t="s">
        <v>221</v>
      </c>
      <c r="D9" s="20">
        <v>3.377</v>
      </c>
      <c r="E9" s="19">
        <v>50.262</v>
      </c>
      <c r="F9" s="19">
        <v>10</v>
      </c>
      <c r="G9" s="19">
        <v>5.5306</v>
      </c>
      <c r="H9" s="19">
        <v>1.4</v>
      </c>
      <c r="I9" s="19">
        <v>0</v>
      </c>
      <c r="J9" s="19">
        <v>0</v>
      </c>
      <c r="K9" s="19">
        <v>6.9306</v>
      </c>
      <c r="L9" s="19" t="s">
        <v>58</v>
      </c>
      <c r="M9" s="19">
        <v>4.45</v>
      </c>
      <c r="N9" s="19">
        <v>2</v>
      </c>
      <c r="O9" s="19">
        <v>6.45</v>
      </c>
      <c r="P9" s="19">
        <v>0</v>
      </c>
      <c r="Q9" s="19">
        <v>0</v>
      </c>
      <c r="R9" s="19">
        <v>0</v>
      </c>
      <c r="S9" s="19">
        <v>1.691</v>
      </c>
      <c r="T9" s="19">
        <v>2.13</v>
      </c>
      <c r="U9" s="19">
        <v>0</v>
      </c>
      <c r="V9" s="19">
        <v>3.821</v>
      </c>
      <c r="W9" s="19">
        <v>1.55</v>
      </c>
      <c r="X9" s="19">
        <v>0.25</v>
      </c>
      <c r="Y9" s="19">
        <v>1.4</v>
      </c>
      <c r="Z9" s="19">
        <v>3.2</v>
      </c>
      <c r="AA9" s="18">
        <v>70.6636</v>
      </c>
      <c r="AB9" s="38">
        <v>5</v>
      </c>
      <c r="AC9" s="39"/>
    </row>
    <row r="10" s="1" customFormat="1" spans="1:29">
      <c r="A10" s="20" t="s">
        <v>215</v>
      </c>
      <c r="B10" s="20" t="s">
        <v>222</v>
      </c>
      <c r="C10" s="22" t="s">
        <v>223</v>
      </c>
      <c r="D10" s="20">
        <v>3.935</v>
      </c>
      <c r="E10" s="19">
        <v>53.61</v>
      </c>
      <c r="F10" s="19">
        <v>2</v>
      </c>
      <c r="G10" s="19">
        <v>5.573</v>
      </c>
      <c r="H10" s="19">
        <v>1</v>
      </c>
      <c r="I10" s="19">
        <v>0.6</v>
      </c>
      <c r="J10" s="19">
        <v>0</v>
      </c>
      <c r="K10" s="19">
        <v>7.173</v>
      </c>
      <c r="L10" s="19" t="s">
        <v>37</v>
      </c>
      <c r="M10" s="19">
        <v>3.9</v>
      </c>
      <c r="N10" s="19">
        <v>0.2</v>
      </c>
      <c r="O10" s="19">
        <v>4.1</v>
      </c>
      <c r="P10" s="19">
        <v>0</v>
      </c>
      <c r="Q10" s="19">
        <v>0.2</v>
      </c>
      <c r="R10" s="19">
        <v>0.2</v>
      </c>
      <c r="S10" s="19">
        <v>1.6</v>
      </c>
      <c r="T10" s="24">
        <v>0.93</v>
      </c>
      <c r="U10" s="19">
        <v>0</v>
      </c>
      <c r="V10" s="24">
        <v>2.5298</v>
      </c>
      <c r="W10" s="19">
        <v>0.9</v>
      </c>
      <c r="X10" s="19">
        <v>0.25</v>
      </c>
      <c r="Y10" s="19">
        <v>1.5</v>
      </c>
      <c r="Z10" s="19">
        <v>2.65</v>
      </c>
      <c r="AA10" s="29">
        <v>70.2688</v>
      </c>
      <c r="AB10" s="38">
        <v>6</v>
      </c>
      <c r="AC10" s="39"/>
    </row>
    <row r="11" customFormat="1" spans="1:28">
      <c r="A11" s="17" t="s">
        <v>210</v>
      </c>
      <c r="B11" s="17" t="s">
        <v>224</v>
      </c>
      <c r="C11" s="17" t="s">
        <v>225</v>
      </c>
      <c r="D11" s="18">
        <v>3.399</v>
      </c>
      <c r="E11" s="19">
        <v>50.394</v>
      </c>
      <c r="F11" s="19">
        <v>9</v>
      </c>
      <c r="G11" s="19">
        <v>5.46</v>
      </c>
      <c r="H11" s="19">
        <v>1.35</v>
      </c>
      <c r="I11" s="19">
        <v>0</v>
      </c>
      <c r="J11" s="19">
        <v>0</v>
      </c>
      <c r="K11" s="19">
        <v>6.81</v>
      </c>
      <c r="L11" s="19" t="s">
        <v>58</v>
      </c>
      <c r="M11" s="19">
        <v>4.52</v>
      </c>
      <c r="N11" s="24">
        <v>0.6</v>
      </c>
      <c r="O11" s="24">
        <v>5.12</v>
      </c>
      <c r="P11" s="19">
        <v>0</v>
      </c>
      <c r="Q11" s="24">
        <v>0.7</v>
      </c>
      <c r="R11" s="24">
        <v>0.7</v>
      </c>
      <c r="S11" s="19">
        <v>1.558</v>
      </c>
      <c r="T11" s="19">
        <v>2.5</v>
      </c>
      <c r="U11" s="19">
        <v>0</v>
      </c>
      <c r="V11" s="19">
        <v>4.058</v>
      </c>
      <c r="W11" s="19">
        <v>1</v>
      </c>
      <c r="X11" s="19">
        <v>0.5</v>
      </c>
      <c r="Y11" s="19">
        <v>1</v>
      </c>
      <c r="Z11" s="19">
        <v>2.5</v>
      </c>
      <c r="AA11" s="18">
        <v>69.582</v>
      </c>
      <c r="AB11" s="38">
        <v>7</v>
      </c>
    </row>
    <row r="12" spans="1:29">
      <c r="A12" s="17" t="s">
        <v>210</v>
      </c>
      <c r="B12" s="17" t="s">
        <v>226</v>
      </c>
      <c r="C12" s="20" t="s">
        <v>227</v>
      </c>
      <c r="D12" s="18">
        <v>3.37</v>
      </c>
      <c r="E12" s="19">
        <v>50.22</v>
      </c>
      <c r="F12" s="19">
        <v>11</v>
      </c>
      <c r="G12" s="19">
        <v>5.5425</v>
      </c>
      <c r="H12" s="19">
        <v>1.35</v>
      </c>
      <c r="I12" s="19">
        <v>0</v>
      </c>
      <c r="J12" s="19">
        <v>0</v>
      </c>
      <c r="K12" s="19">
        <v>6.8925</v>
      </c>
      <c r="L12" s="19" t="s">
        <v>58</v>
      </c>
      <c r="M12" s="19">
        <v>4.15</v>
      </c>
      <c r="N12" s="19">
        <v>0.4</v>
      </c>
      <c r="O12" s="19">
        <v>4.55</v>
      </c>
      <c r="P12" s="19">
        <v>0</v>
      </c>
      <c r="Q12" s="24">
        <v>0.6</v>
      </c>
      <c r="R12" s="24">
        <v>0.6</v>
      </c>
      <c r="S12" s="19">
        <v>1.558</v>
      </c>
      <c r="T12" s="19">
        <v>0.88</v>
      </c>
      <c r="U12" s="19">
        <v>0</v>
      </c>
      <c r="V12" s="19">
        <v>2.438</v>
      </c>
      <c r="W12" s="19">
        <v>3.1</v>
      </c>
      <c r="X12" s="19">
        <v>0</v>
      </c>
      <c r="Y12" s="19">
        <v>1</v>
      </c>
      <c r="Z12" s="19">
        <v>4.1</v>
      </c>
      <c r="AA12" s="18">
        <v>68.8005</v>
      </c>
      <c r="AB12" s="38">
        <v>8</v>
      </c>
      <c r="AC12" s="39"/>
    </row>
    <row r="13" spans="1:28">
      <c r="A13" s="17" t="s">
        <v>210</v>
      </c>
      <c r="B13" s="17" t="s">
        <v>228</v>
      </c>
      <c r="C13" s="17" t="s">
        <v>229</v>
      </c>
      <c r="D13" s="17">
        <v>3.25</v>
      </c>
      <c r="E13" s="23">
        <v>49.5</v>
      </c>
      <c r="F13" s="23">
        <v>13</v>
      </c>
      <c r="G13" s="23">
        <v>5.2875</v>
      </c>
      <c r="H13" s="23">
        <v>1.35</v>
      </c>
      <c r="I13" s="28">
        <v>1</v>
      </c>
      <c r="J13" s="23">
        <v>0</v>
      </c>
      <c r="K13" s="28">
        <v>7.6375</v>
      </c>
      <c r="L13" s="23" t="s">
        <v>37</v>
      </c>
      <c r="M13" s="23">
        <v>4.275</v>
      </c>
      <c r="N13" s="23">
        <v>0.2</v>
      </c>
      <c r="O13" s="23">
        <v>4.475</v>
      </c>
      <c r="P13" s="23">
        <v>0</v>
      </c>
      <c r="Q13" s="23">
        <v>0.2</v>
      </c>
      <c r="R13" s="23">
        <v>0.2</v>
      </c>
      <c r="S13" s="23">
        <v>1.63148</v>
      </c>
      <c r="T13" s="23">
        <v>2.5</v>
      </c>
      <c r="U13" s="23">
        <v>0</v>
      </c>
      <c r="V13" s="23">
        <v>4.13148</v>
      </c>
      <c r="W13" s="28">
        <v>0.6</v>
      </c>
      <c r="X13" s="23">
        <v>0.25</v>
      </c>
      <c r="Y13" s="23">
        <v>2</v>
      </c>
      <c r="Z13" s="28">
        <v>2.85</v>
      </c>
      <c r="AA13" s="40">
        <f>E13+K13+O13+R13+V13+Z13</f>
        <v>68.79398</v>
      </c>
      <c r="AB13" s="38">
        <v>9</v>
      </c>
    </row>
    <row r="14" spans="1:28">
      <c r="A14" s="19" t="s">
        <v>215</v>
      </c>
      <c r="B14" s="19" t="s">
        <v>230</v>
      </c>
      <c r="C14" s="21" t="s">
        <v>231</v>
      </c>
      <c r="D14" s="18">
        <v>2.669</v>
      </c>
      <c r="E14" s="19">
        <f>(D14*10+50)*0.6</f>
        <v>46.014</v>
      </c>
      <c r="F14" s="19">
        <v>33</v>
      </c>
      <c r="G14" s="19">
        <v>5.22708</v>
      </c>
      <c r="H14" s="19">
        <v>1</v>
      </c>
      <c r="I14" s="19">
        <v>0.6</v>
      </c>
      <c r="J14" s="19">
        <v>0</v>
      </c>
      <c r="K14" s="19">
        <f>G14+H14+I14+J14</f>
        <v>6.82708</v>
      </c>
      <c r="L14" s="19" t="s">
        <v>58</v>
      </c>
      <c r="M14" s="19">
        <v>4.2</v>
      </c>
      <c r="N14" s="19">
        <v>1.4</v>
      </c>
      <c r="O14" s="19">
        <f>M14+N14</f>
        <v>5.6</v>
      </c>
      <c r="P14" s="19">
        <v>0</v>
      </c>
      <c r="Q14" s="19">
        <v>0.9</v>
      </c>
      <c r="R14" s="19">
        <f>P14+Q14</f>
        <v>0.9</v>
      </c>
      <c r="S14" s="19">
        <v>1.60292</v>
      </c>
      <c r="T14" s="19">
        <v>2.5</v>
      </c>
      <c r="U14" s="19">
        <v>0</v>
      </c>
      <c r="V14" s="19">
        <f>S14+T14+U14</f>
        <v>4.10292</v>
      </c>
      <c r="W14" s="19">
        <v>0.6</v>
      </c>
      <c r="X14" s="19">
        <v>1.4</v>
      </c>
      <c r="Y14" s="19">
        <v>3.1</v>
      </c>
      <c r="Z14" s="19">
        <f>W14+Y14+X14</f>
        <v>5.1</v>
      </c>
      <c r="AA14" s="18">
        <f>E14+K14+O14+R14+V14+Z14</f>
        <v>68.544</v>
      </c>
      <c r="AB14" s="38">
        <v>10</v>
      </c>
    </row>
    <row r="15" spans="1:28">
      <c r="A15" s="19" t="s">
        <v>215</v>
      </c>
      <c r="B15" s="19" t="s">
        <v>232</v>
      </c>
      <c r="C15" s="21" t="s">
        <v>233</v>
      </c>
      <c r="D15" s="18">
        <v>2.321</v>
      </c>
      <c r="E15" s="19">
        <v>43.926</v>
      </c>
      <c r="F15" s="19">
        <v>46</v>
      </c>
      <c r="G15" s="19">
        <v>5.5517</v>
      </c>
      <c r="H15" s="19">
        <v>1</v>
      </c>
      <c r="I15" s="19">
        <v>0.2</v>
      </c>
      <c r="J15" s="19">
        <v>0</v>
      </c>
      <c r="K15" s="19">
        <v>6.7517</v>
      </c>
      <c r="L15" s="19" t="s">
        <v>58</v>
      </c>
      <c r="M15" s="19">
        <v>4.25</v>
      </c>
      <c r="N15" s="19">
        <v>0.5</v>
      </c>
      <c r="O15" s="19">
        <v>4.75</v>
      </c>
      <c r="P15" s="19">
        <v>0</v>
      </c>
      <c r="Q15" s="19">
        <v>3</v>
      </c>
      <c r="R15" s="19">
        <v>3</v>
      </c>
      <c r="S15" s="19">
        <v>1.604</v>
      </c>
      <c r="T15" s="19">
        <v>2.5</v>
      </c>
      <c r="U15" s="19">
        <v>0</v>
      </c>
      <c r="V15" s="19">
        <v>4.104</v>
      </c>
      <c r="W15" s="19">
        <v>3.025</v>
      </c>
      <c r="X15" s="19">
        <v>0.1</v>
      </c>
      <c r="Y15" s="19">
        <v>2.1</v>
      </c>
      <c r="Z15" s="19">
        <v>5.225</v>
      </c>
      <c r="AA15" s="18">
        <v>67.7567</v>
      </c>
      <c r="AB15" s="38">
        <v>11</v>
      </c>
    </row>
    <row r="16" spans="1:28">
      <c r="A16" s="20" t="s">
        <v>215</v>
      </c>
      <c r="B16" s="20" t="s">
        <v>234</v>
      </c>
      <c r="C16" s="22" t="s">
        <v>235</v>
      </c>
      <c r="D16" s="20">
        <v>2.375</v>
      </c>
      <c r="E16" s="24">
        <v>49.248</v>
      </c>
      <c r="F16" s="19">
        <v>40</v>
      </c>
      <c r="G16" s="19">
        <v>5.2341</v>
      </c>
      <c r="H16" s="19">
        <v>1</v>
      </c>
      <c r="I16" s="19">
        <v>0</v>
      </c>
      <c r="J16" s="19">
        <v>0</v>
      </c>
      <c r="K16" s="19">
        <v>6.2341</v>
      </c>
      <c r="L16" s="19" t="s">
        <v>58</v>
      </c>
      <c r="M16" s="19">
        <v>4.2</v>
      </c>
      <c r="N16" s="19">
        <v>0</v>
      </c>
      <c r="O16" s="19">
        <v>4.2</v>
      </c>
      <c r="P16" s="19">
        <v>0</v>
      </c>
      <c r="Q16" s="19">
        <v>0.2</v>
      </c>
      <c r="R16" s="19">
        <v>0.2</v>
      </c>
      <c r="S16" s="19">
        <v>1.5605</v>
      </c>
      <c r="T16" s="19">
        <v>2.5</v>
      </c>
      <c r="U16" s="19">
        <v>0</v>
      </c>
      <c r="V16" s="19">
        <v>4.0605</v>
      </c>
      <c r="W16" s="19">
        <v>0.6</v>
      </c>
      <c r="X16" s="19">
        <v>0.1</v>
      </c>
      <c r="Y16" s="19">
        <v>2.7</v>
      </c>
      <c r="Z16" s="19">
        <v>3.4</v>
      </c>
      <c r="AA16" s="18">
        <v>67.5421</v>
      </c>
      <c r="AB16" s="38">
        <v>12</v>
      </c>
    </row>
    <row r="17" spans="1:28">
      <c r="A17" s="17" t="s">
        <v>210</v>
      </c>
      <c r="B17" s="17" t="s">
        <v>236</v>
      </c>
      <c r="C17" s="17" t="s">
        <v>237</v>
      </c>
      <c r="D17" s="25">
        <v>2.939</v>
      </c>
      <c r="E17" s="23">
        <v>47.634</v>
      </c>
      <c r="F17" s="23">
        <v>26</v>
      </c>
      <c r="G17" s="23">
        <v>5.5425</v>
      </c>
      <c r="H17" s="23">
        <v>1.35</v>
      </c>
      <c r="I17" s="23">
        <v>0</v>
      </c>
      <c r="J17" s="23">
        <v>0</v>
      </c>
      <c r="K17" s="23">
        <v>6.8925</v>
      </c>
      <c r="L17" s="23" t="s">
        <v>58</v>
      </c>
      <c r="M17" s="23">
        <v>4.525</v>
      </c>
      <c r="N17" s="28">
        <v>0.9</v>
      </c>
      <c r="O17" s="28">
        <v>5.425</v>
      </c>
      <c r="P17" s="23">
        <v>0</v>
      </c>
      <c r="Q17" s="23">
        <v>0</v>
      </c>
      <c r="R17" s="23">
        <v>0</v>
      </c>
      <c r="S17" s="28">
        <v>1.54362</v>
      </c>
      <c r="T17" s="23">
        <v>2.5</v>
      </c>
      <c r="U17" s="23">
        <v>0</v>
      </c>
      <c r="V17" s="23">
        <v>4.04362</v>
      </c>
      <c r="W17" s="23">
        <v>1.95</v>
      </c>
      <c r="X17" s="23">
        <v>0</v>
      </c>
      <c r="Y17" s="28">
        <v>1</v>
      </c>
      <c r="Z17" s="28">
        <v>2.95</v>
      </c>
      <c r="AA17" s="40">
        <f>E17+K17+O17+R17+V17+Z17</f>
        <v>66.94512</v>
      </c>
      <c r="AB17" s="38">
        <v>13</v>
      </c>
    </row>
    <row r="18" spans="1:28">
      <c r="A18" s="19" t="s">
        <v>215</v>
      </c>
      <c r="B18" s="19" t="s">
        <v>238</v>
      </c>
      <c r="C18" s="21" t="s">
        <v>239</v>
      </c>
      <c r="D18" s="18">
        <v>3.139</v>
      </c>
      <c r="E18" s="19">
        <v>48.834</v>
      </c>
      <c r="F18" s="19">
        <v>18</v>
      </c>
      <c r="G18" s="19">
        <v>5.2271</v>
      </c>
      <c r="H18" s="19">
        <v>1</v>
      </c>
      <c r="I18" s="19">
        <v>0</v>
      </c>
      <c r="J18" s="19">
        <v>0</v>
      </c>
      <c r="K18" s="19">
        <v>6.2271</v>
      </c>
      <c r="L18" s="19" t="s">
        <v>58</v>
      </c>
      <c r="M18" s="19">
        <v>4.35</v>
      </c>
      <c r="N18" s="19">
        <v>0</v>
      </c>
      <c r="O18" s="19">
        <v>4.35</v>
      </c>
      <c r="P18" s="19">
        <v>0</v>
      </c>
      <c r="Q18" s="19">
        <v>2.2</v>
      </c>
      <c r="R18" s="19">
        <v>2.2</v>
      </c>
      <c r="S18" s="19">
        <v>1.5835</v>
      </c>
      <c r="T18" s="19">
        <v>0</v>
      </c>
      <c r="U18" s="19">
        <v>0</v>
      </c>
      <c r="V18" s="19">
        <v>1.5835</v>
      </c>
      <c r="W18" s="19">
        <v>1.75</v>
      </c>
      <c r="X18" s="19">
        <v>1.4</v>
      </c>
      <c r="Y18" s="19">
        <v>0.6</v>
      </c>
      <c r="Z18" s="19">
        <v>3.75</v>
      </c>
      <c r="AA18" s="18">
        <v>66.9446</v>
      </c>
      <c r="AB18" s="38">
        <v>14</v>
      </c>
    </row>
    <row r="19" spans="1:28">
      <c r="A19" s="19" t="s">
        <v>215</v>
      </c>
      <c r="B19" s="19" t="s">
        <v>240</v>
      </c>
      <c r="C19" s="21" t="s">
        <v>241</v>
      </c>
      <c r="D19" s="18">
        <v>3.466</v>
      </c>
      <c r="E19" s="19">
        <v>50.796</v>
      </c>
      <c r="F19" s="19">
        <v>8</v>
      </c>
      <c r="G19" s="19">
        <v>5.2765</v>
      </c>
      <c r="H19" s="19">
        <v>1</v>
      </c>
      <c r="I19" s="19">
        <v>0</v>
      </c>
      <c r="J19" s="19">
        <v>0</v>
      </c>
      <c r="K19" s="19">
        <v>6.2765</v>
      </c>
      <c r="L19" s="19" t="s">
        <v>58</v>
      </c>
      <c r="M19" s="19">
        <v>4.025</v>
      </c>
      <c r="N19" s="19">
        <v>0.2</v>
      </c>
      <c r="O19" s="19">
        <v>4.225</v>
      </c>
      <c r="P19" s="19">
        <v>0.2</v>
      </c>
      <c r="Q19" s="19">
        <v>0</v>
      </c>
      <c r="R19" s="19">
        <v>0.2</v>
      </c>
      <c r="S19" s="19">
        <v>1.5573</v>
      </c>
      <c r="T19" s="19">
        <v>1.28</v>
      </c>
      <c r="U19" s="19">
        <v>0</v>
      </c>
      <c r="V19" s="19">
        <v>2.8373</v>
      </c>
      <c r="W19" s="19">
        <v>0.95</v>
      </c>
      <c r="X19" s="19">
        <v>0.6</v>
      </c>
      <c r="Y19" s="19">
        <v>1</v>
      </c>
      <c r="Z19" s="19">
        <v>2.55</v>
      </c>
      <c r="AA19" s="18">
        <v>66.8848</v>
      </c>
      <c r="AB19" s="38">
        <v>15</v>
      </c>
    </row>
    <row r="20" spans="1:28">
      <c r="A20" s="19" t="s">
        <v>215</v>
      </c>
      <c r="B20" s="19" t="s">
        <v>242</v>
      </c>
      <c r="C20" s="21" t="s">
        <v>243</v>
      </c>
      <c r="D20" s="18">
        <v>3.018</v>
      </c>
      <c r="E20" s="19">
        <v>48.108</v>
      </c>
      <c r="F20" s="19">
        <v>21</v>
      </c>
      <c r="G20" s="19">
        <v>5.2483</v>
      </c>
      <c r="H20" s="19">
        <v>1</v>
      </c>
      <c r="I20" s="19">
        <v>0</v>
      </c>
      <c r="J20" s="19">
        <v>0</v>
      </c>
      <c r="K20" s="19">
        <v>6.2483</v>
      </c>
      <c r="L20" s="19" t="s">
        <v>58</v>
      </c>
      <c r="M20" s="19">
        <v>4.425</v>
      </c>
      <c r="N20" s="19">
        <v>1.2</v>
      </c>
      <c r="O20" s="19">
        <v>5.625</v>
      </c>
      <c r="P20" s="19">
        <v>0</v>
      </c>
      <c r="Q20" s="19">
        <v>0.2</v>
      </c>
      <c r="R20" s="19">
        <v>0.2</v>
      </c>
      <c r="S20" s="19">
        <v>1.555</v>
      </c>
      <c r="T20" s="19">
        <v>2.07</v>
      </c>
      <c r="U20" s="19">
        <v>0</v>
      </c>
      <c r="V20" s="19">
        <v>3.625</v>
      </c>
      <c r="W20" s="19">
        <v>0.9</v>
      </c>
      <c r="X20" s="19">
        <v>0.7</v>
      </c>
      <c r="Y20" s="19">
        <v>0.6</v>
      </c>
      <c r="Z20" s="19">
        <v>2.2</v>
      </c>
      <c r="AA20" s="18">
        <v>66.0063</v>
      </c>
      <c r="AB20" s="38">
        <v>16</v>
      </c>
    </row>
    <row r="21" s="3" customFormat="1" spans="1:28">
      <c r="A21" s="19" t="s">
        <v>215</v>
      </c>
      <c r="B21" s="19" t="s">
        <v>244</v>
      </c>
      <c r="C21" s="21" t="s">
        <v>245</v>
      </c>
      <c r="D21" s="18">
        <v>3.549</v>
      </c>
      <c r="E21" s="19">
        <f>(D21*10+50)*0.6</f>
        <v>51.294</v>
      </c>
      <c r="F21" s="19">
        <v>6</v>
      </c>
      <c r="G21" s="19">
        <v>5.50944</v>
      </c>
      <c r="H21" s="19">
        <v>1</v>
      </c>
      <c r="I21" s="19">
        <v>0</v>
      </c>
      <c r="J21" s="19">
        <v>0</v>
      </c>
      <c r="K21" s="19">
        <f>G21+H21+I21+J21</f>
        <v>6.50944</v>
      </c>
      <c r="L21" s="19" t="s">
        <v>58</v>
      </c>
      <c r="M21" s="19">
        <v>4.45</v>
      </c>
      <c r="N21" s="19">
        <v>0.4</v>
      </c>
      <c r="O21" s="19">
        <f>M21+N21</f>
        <v>4.85</v>
      </c>
      <c r="P21" s="19">
        <v>0</v>
      </c>
      <c r="Q21" s="19">
        <v>0</v>
      </c>
      <c r="R21" s="19">
        <v>0</v>
      </c>
      <c r="S21" s="19">
        <v>1.6</v>
      </c>
      <c r="T21" s="19">
        <v>0.76</v>
      </c>
      <c r="U21" s="19">
        <v>0</v>
      </c>
      <c r="V21" s="19">
        <f>S21+T21+U21</f>
        <v>2.36</v>
      </c>
      <c r="W21" s="19">
        <v>0.5</v>
      </c>
      <c r="X21" s="19">
        <v>0.1</v>
      </c>
      <c r="Y21" s="19">
        <v>0</v>
      </c>
      <c r="Z21" s="19">
        <f>W21+Y21+X21</f>
        <v>0.6</v>
      </c>
      <c r="AA21" s="18">
        <f>E21+K21+O21+R21+V21+Z21</f>
        <v>65.61344</v>
      </c>
      <c r="AB21" s="38">
        <v>17</v>
      </c>
    </row>
    <row r="22" spans="1:28">
      <c r="A22" s="19" t="s">
        <v>215</v>
      </c>
      <c r="B22" s="19" t="s">
        <v>246</v>
      </c>
      <c r="C22" s="21" t="s">
        <v>247</v>
      </c>
      <c r="D22" s="18">
        <v>2.993</v>
      </c>
      <c r="E22" s="19">
        <v>47.958</v>
      </c>
      <c r="F22" s="19">
        <v>23</v>
      </c>
      <c r="G22" s="19">
        <v>5.29056</v>
      </c>
      <c r="H22" s="19">
        <v>1</v>
      </c>
      <c r="I22" s="19">
        <v>0.8</v>
      </c>
      <c r="J22" s="19">
        <v>0</v>
      </c>
      <c r="K22" s="19">
        <v>7.09056</v>
      </c>
      <c r="L22" s="19" t="s">
        <v>37</v>
      </c>
      <c r="M22" s="19">
        <v>4.175</v>
      </c>
      <c r="N22" s="19">
        <v>0.4</v>
      </c>
      <c r="O22" s="19">
        <v>4.575</v>
      </c>
      <c r="P22" s="19">
        <v>0</v>
      </c>
      <c r="Q22" s="19">
        <v>0</v>
      </c>
      <c r="R22" s="19">
        <v>0</v>
      </c>
      <c r="S22" s="19">
        <v>1.55462</v>
      </c>
      <c r="T22" s="19">
        <v>0.91</v>
      </c>
      <c r="U22" s="19">
        <v>0</v>
      </c>
      <c r="V22" s="19">
        <v>2.46462</v>
      </c>
      <c r="W22" s="19">
        <v>0.5</v>
      </c>
      <c r="X22" s="19">
        <v>0.5</v>
      </c>
      <c r="Y22" s="19">
        <v>2.3</v>
      </c>
      <c r="Z22" s="19">
        <v>3.3</v>
      </c>
      <c r="AA22" s="18">
        <v>65.38818</v>
      </c>
      <c r="AB22" s="38">
        <v>18</v>
      </c>
    </row>
    <row r="23" spans="1:28">
      <c r="A23" s="19" t="s">
        <v>215</v>
      </c>
      <c r="B23" s="19" t="s">
        <v>248</v>
      </c>
      <c r="C23" s="21">
        <v>202205070532</v>
      </c>
      <c r="D23" s="18">
        <v>3.518</v>
      </c>
      <c r="E23" s="19">
        <v>51.108</v>
      </c>
      <c r="F23" s="19">
        <v>7</v>
      </c>
      <c r="G23" s="19">
        <v>5.25528</v>
      </c>
      <c r="H23" s="19">
        <v>1</v>
      </c>
      <c r="I23" s="19">
        <v>0</v>
      </c>
      <c r="J23" s="19">
        <v>0</v>
      </c>
      <c r="K23" s="19">
        <v>6.25528</v>
      </c>
      <c r="L23" s="19" t="s">
        <v>58</v>
      </c>
      <c r="M23" s="19">
        <v>3.85</v>
      </c>
      <c r="N23" s="19">
        <v>0</v>
      </c>
      <c r="O23" s="19">
        <v>3.85</v>
      </c>
      <c r="P23" s="19">
        <v>0</v>
      </c>
      <c r="Q23" s="19">
        <v>0</v>
      </c>
      <c r="R23" s="19">
        <v>0</v>
      </c>
      <c r="S23" s="19">
        <v>1.5619</v>
      </c>
      <c r="T23" s="19">
        <v>0</v>
      </c>
      <c r="U23" s="19">
        <v>0</v>
      </c>
      <c r="V23" s="19">
        <v>1.5619</v>
      </c>
      <c r="W23" s="19">
        <v>1.5</v>
      </c>
      <c r="X23" s="19">
        <v>0.15</v>
      </c>
      <c r="Y23" s="19">
        <v>0.6</v>
      </c>
      <c r="Z23" s="19">
        <v>2.25</v>
      </c>
      <c r="AA23" s="18">
        <v>65.02518</v>
      </c>
      <c r="AB23" s="38">
        <v>19</v>
      </c>
    </row>
    <row r="24" spans="1:28">
      <c r="A24" s="19" t="s">
        <v>215</v>
      </c>
      <c r="B24" s="19" t="s">
        <v>249</v>
      </c>
      <c r="C24" s="21" t="s">
        <v>250</v>
      </c>
      <c r="D24" s="18">
        <v>2.856</v>
      </c>
      <c r="E24" s="19">
        <v>47.136</v>
      </c>
      <c r="F24" s="19">
        <v>29</v>
      </c>
      <c r="G24" s="19">
        <v>5.60118</v>
      </c>
      <c r="H24" s="19">
        <v>1</v>
      </c>
      <c r="I24" s="19">
        <v>0</v>
      </c>
      <c r="J24" s="19">
        <v>0</v>
      </c>
      <c r="K24" s="19">
        <v>6.60118</v>
      </c>
      <c r="L24" s="19" t="s">
        <v>58</v>
      </c>
      <c r="M24" s="19">
        <v>3.75</v>
      </c>
      <c r="N24" s="19">
        <v>0.8</v>
      </c>
      <c r="O24" s="19">
        <v>4.55</v>
      </c>
      <c r="P24" s="19">
        <v>0</v>
      </c>
      <c r="Q24" s="19">
        <v>0.85</v>
      </c>
      <c r="R24" s="19">
        <v>0.85</v>
      </c>
      <c r="S24" s="19">
        <v>1.5916</v>
      </c>
      <c r="T24" s="19">
        <v>1.36</v>
      </c>
      <c r="U24" s="19">
        <v>0</v>
      </c>
      <c r="V24" s="19">
        <v>2.9516</v>
      </c>
      <c r="W24" s="19">
        <v>0.8</v>
      </c>
      <c r="X24" s="19">
        <v>0.1</v>
      </c>
      <c r="Y24" s="19">
        <v>2</v>
      </c>
      <c r="Z24" s="19">
        <v>2.9</v>
      </c>
      <c r="AA24" s="18">
        <v>64.98878</v>
      </c>
      <c r="AB24" s="38">
        <v>20</v>
      </c>
    </row>
    <row r="25" spans="1:28">
      <c r="A25" s="19" t="s">
        <v>215</v>
      </c>
      <c r="B25" s="19" t="s">
        <v>251</v>
      </c>
      <c r="C25" s="21">
        <v>202205070526</v>
      </c>
      <c r="D25" s="18">
        <v>2.657</v>
      </c>
      <c r="E25" s="19">
        <v>45.942</v>
      </c>
      <c r="F25" s="19">
        <v>34</v>
      </c>
      <c r="G25" s="19">
        <v>5.5376</v>
      </c>
      <c r="H25" s="19">
        <v>1</v>
      </c>
      <c r="I25" s="19">
        <v>0</v>
      </c>
      <c r="J25" s="19">
        <v>0</v>
      </c>
      <c r="K25" s="19">
        <v>6.5376</v>
      </c>
      <c r="L25" s="19" t="s">
        <v>58</v>
      </c>
      <c r="M25" s="19">
        <v>4.925</v>
      </c>
      <c r="N25" s="19">
        <v>3</v>
      </c>
      <c r="O25" s="19">
        <v>7.925</v>
      </c>
      <c r="P25" s="19">
        <v>0</v>
      </c>
      <c r="Q25" s="19">
        <v>0</v>
      </c>
      <c r="R25" s="19">
        <v>0</v>
      </c>
      <c r="S25" s="19">
        <v>1.5736</v>
      </c>
      <c r="T25" s="19">
        <v>1.08</v>
      </c>
      <c r="U25" s="19">
        <v>0</v>
      </c>
      <c r="V25" s="19">
        <v>2.6536</v>
      </c>
      <c r="W25" s="19">
        <v>0.5</v>
      </c>
      <c r="X25" s="19">
        <v>0</v>
      </c>
      <c r="Y25" s="19">
        <v>1.2</v>
      </c>
      <c r="Z25" s="19">
        <v>1.7</v>
      </c>
      <c r="AA25" s="18">
        <v>64.7582</v>
      </c>
      <c r="AB25" s="38">
        <v>21</v>
      </c>
    </row>
    <row r="26" spans="1:28">
      <c r="A26" s="19" t="s">
        <v>215</v>
      </c>
      <c r="B26" s="19" t="s">
        <v>252</v>
      </c>
      <c r="C26" s="21" t="s">
        <v>253</v>
      </c>
      <c r="D26" s="18">
        <v>3.215</v>
      </c>
      <c r="E26" s="19">
        <f>(D26*10+50)*0.6</f>
        <v>49.29</v>
      </c>
      <c r="F26" s="19">
        <v>14</v>
      </c>
      <c r="G26" s="19">
        <v>5.25528</v>
      </c>
      <c r="H26" s="19">
        <v>1</v>
      </c>
      <c r="I26" s="19">
        <v>0</v>
      </c>
      <c r="J26" s="19">
        <v>0</v>
      </c>
      <c r="K26" s="19">
        <f>G26+H26+I26+J26</f>
        <v>6.25528</v>
      </c>
      <c r="L26" s="19" t="s">
        <v>58</v>
      </c>
      <c r="M26" s="19">
        <v>4.025</v>
      </c>
      <c r="N26" s="19">
        <v>0</v>
      </c>
      <c r="O26" s="19">
        <f>M26+N26</f>
        <v>4.025</v>
      </c>
      <c r="P26" s="19">
        <v>0</v>
      </c>
      <c r="Q26" s="19">
        <v>0</v>
      </c>
      <c r="R26" s="19">
        <f>P26+Q26</f>
        <v>0</v>
      </c>
      <c r="S26" s="19">
        <v>1.67786</v>
      </c>
      <c r="T26" s="19">
        <v>0</v>
      </c>
      <c r="U26" s="19">
        <v>0</v>
      </c>
      <c r="V26" s="19">
        <f>S26+T26+U26</f>
        <v>1.67786</v>
      </c>
      <c r="W26" s="19">
        <v>2.9</v>
      </c>
      <c r="X26" s="19">
        <v>0.2</v>
      </c>
      <c r="Y26" s="19">
        <v>0</v>
      </c>
      <c r="Z26" s="19">
        <f>W26+Y26+X26</f>
        <v>3.1</v>
      </c>
      <c r="AA26" s="18">
        <f>E26+K26+O26+R26+V26+Z26</f>
        <v>64.34814</v>
      </c>
      <c r="AB26" s="38">
        <v>22</v>
      </c>
    </row>
    <row r="27" spans="1:28">
      <c r="A27" s="19" t="s">
        <v>215</v>
      </c>
      <c r="B27" s="19" t="s">
        <v>254</v>
      </c>
      <c r="C27" s="21" t="s">
        <v>255</v>
      </c>
      <c r="D27" s="18">
        <v>2.951</v>
      </c>
      <c r="E27" s="19">
        <v>47.706</v>
      </c>
      <c r="F27" s="19">
        <v>25</v>
      </c>
      <c r="G27" s="19">
        <v>5.5588</v>
      </c>
      <c r="H27" s="19">
        <v>1</v>
      </c>
      <c r="I27" s="19">
        <v>0</v>
      </c>
      <c r="J27" s="19">
        <v>0</v>
      </c>
      <c r="K27" s="19">
        <v>6.5588</v>
      </c>
      <c r="L27" s="19" t="s">
        <v>58</v>
      </c>
      <c r="M27" s="19">
        <v>3.8</v>
      </c>
      <c r="N27" s="19">
        <v>2</v>
      </c>
      <c r="O27" s="19">
        <v>5.8</v>
      </c>
      <c r="P27" s="19">
        <v>0</v>
      </c>
      <c r="Q27" s="19">
        <v>0</v>
      </c>
      <c r="R27" s="19">
        <v>0</v>
      </c>
      <c r="S27" s="19">
        <v>1.5736</v>
      </c>
      <c r="T27" s="19">
        <v>0.55</v>
      </c>
      <c r="U27" s="19">
        <v>0</v>
      </c>
      <c r="V27" s="19">
        <v>2.1236</v>
      </c>
      <c r="W27" s="19">
        <v>1.5</v>
      </c>
      <c r="X27" s="19">
        <v>0</v>
      </c>
      <c r="Y27" s="19">
        <v>0</v>
      </c>
      <c r="Z27" s="19">
        <v>1.5</v>
      </c>
      <c r="AA27" s="18">
        <v>63.6884</v>
      </c>
      <c r="AB27" s="38">
        <v>23</v>
      </c>
    </row>
    <row r="28" spans="1:28">
      <c r="A28" s="26" t="s">
        <v>215</v>
      </c>
      <c r="B28" s="20" t="s">
        <v>256</v>
      </c>
      <c r="C28" s="22">
        <v>202205070522</v>
      </c>
      <c r="D28" s="20">
        <v>2.958</v>
      </c>
      <c r="E28" s="27">
        <v>47.748</v>
      </c>
      <c r="F28" s="26">
        <v>23</v>
      </c>
      <c r="G28" s="19">
        <v>5.54472</v>
      </c>
      <c r="H28" s="19">
        <v>1</v>
      </c>
      <c r="I28" s="19">
        <v>0</v>
      </c>
      <c r="J28" s="19">
        <v>0</v>
      </c>
      <c r="K28" s="19">
        <v>6.54472</v>
      </c>
      <c r="L28" s="26" t="s">
        <v>58</v>
      </c>
      <c r="M28" s="26">
        <v>4.025</v>
      </c>
      <c r="N28" s="19">
        <v>1.2</v>
      </c>
      <c r="O28" s="19">
        <v>5.225</v>
      </c>
      <c r="P28" s="19">
        <v>0</v>
      </c>
      <c r="Q28" s="19">
        <v>0</v>
      </c>
      <c r="R28" s="19">
        <v>0</v>
      </c>
      <c r="S28" s="19">
        <v>1.57364</v>
      </c>
      <c r="T28" s="19">
        <v>0</v>
      </c>
      <c r="U28" s="19">
        <v>0</v>
      </c>
      <c r="V28" s="19">
        <v>1.57364</v>
      </c>
      <c r="W28" s="24">
        <v>0.75</v>
      </c>
      <c r="X28" s="19">
        <v>0.5</v>
      </c>
      <c r="Y28" s="19">
        <v>1.1</v>
      </c>
      <c r="Z28" s="24">
        <v>2.35</v>
      </c>
      <c r="AA28" s="29">
        <v>63.44136</v>
      </c>
      <c r="AB28" s="38">
        <v>24</v>
      </c>
    </row>
    <row r="29" spans="1:28">
      <c r="A29" s="17" t="s">
        <v>210</v>
      </c>
      <c r="B29" s="17" t="s">
        <v>257</v>
      </c>
      <c r="C29" s="53" t="s">
        <v>258</v>
      </c>
      <c r="D29" s="18">
        <v>3.2</v>
      </c>
      <c r="E29" s="19">
        <v>49.2</v>
      </c>
      <c r="F29" s="19">
        <v>15</v>
      </c>
      <c r="G29" s="19">
        <v>5.13</v>
      </c>
      <c r="H29" s="19">
        <v>1.35</v>
      </c>
      <c r="I29" s="19">
        <v>0</v>
      </c>
      <c r="J29" s="19">
        <v>0</v>
      </c>
      <c r="K29" s="19">
        <v>6.48</v>
      </c>
      <c r="L29" s="19" t="s">
        <v>58</v>
      </c>
      <c r="M29" s="19">
        <v>1.7</v>
      </c>
      <c r="N29" s="19">
        <v>0</v>
      </c>
      <c r="O29" s="19">
        <v>4.7</v>
      </c>
      <c r="P29" s="19">
        <v>0</v>
      </c>
      <c r="Q29" s="19">
        <v>0</v>
      </c>
      <c r="R29" s="19">
        <v>0</v>
      </c>
      <c r="S29" s="19">
        <v>1.6611</v>
      </c>
      <c r="T29" s="19">
        <v>0.72</v>
      </c>
      <c r="U29" s="19">
        <v>0</v>
      </c>
      <c r="V29" s="19">
        <v>2.3811</v>
      </c>
      <c r="W29" s="19">
        <v>0.5</v>
      </c>
      <c r="X29" s="19">
        <v>0.1</v>
      </c>
      <c r="Y29" s="19">
        <v>0</v>
      </c>
      <c r="Z29" s="19">
        <v>0.6</v>
      </c>
      <c r="AA29" s="40">
        <f>Z29+V29+R29+O29+K29+E29</f>
        <v>63.3611</v>
      </c>
      <c r="AB29" s="38">
        <v>25</v>
      </c>
    </row>
    <row r="30" spans="1:28">
      <c r="A30" s="17" t="s">
        <v>210</v>
      </c>
      <c r="B30" s="17" t="s">
        <v>259</v>
      </c>
      <c r="C30" s="17" t="s">
        <v>260</v>
      </c>
      <c r="D30" s="25">
        <v>2.965</v>
      </c>
      <c r="E30" s="28">
        <v>47.79</v>
      </c>
      <c r="F30" s="28">
        <v>21</v>
      </c>
      <c r="G30" s="23">
        <v>5.67</v>
      </c>
      <c r="H30" s="23">
        <v>1.35</v>
      </c>
      <c r="I30" s="23">
        <v>0</v>
      </c>
      <c r="J30" s="23">
        <v>0</v>
      </c>
      <c r="K30" s="23">
        <v>7.02</v>
      </c>
      <c r="L30" s="23" t="s">
        <v>37</v>
      </c>
      <c r="M30" s="23">
        <v>3.8</v>
      </c>
      <c r="N30" s="23">
        <v>0.4</v>
      </c>
      <c r="O30" s="23">
        <v>4.2</v>
      </c>
      <c r="P30" s="23">
        <v>0</v>
      </c>
      <c r="Q30" s="23">
        <v>0</v>
      </c>
      <c r="R30" s="23">
        <v>0</v>
      </c>
      <c r="S30" s="23">
        <v>1.58218</v>
      </c>
      <c r="T30" s="23">
        <v>0.88</v>
      </c>
      <c r="U30" s="23">
        <v>0</v>
      </c>
      <c r="V30" s="23">
        <v>2.46218</v>
      </c>
      <c r="W30" s="23">
        <v>0.5</v>
      </c>
      <c r="X30" s="23">
        <v>0.25</v>
      </c>
      <c r="Y30" s="23">
        <v>1</v>
      </c>
      <c r="Z30" s="23">
        <v>1.75</v>
      </c>
      <c r="AA30" s="40">
        <f>E30+K30+O30+R30+V30+Z30</f>
        <v>63.22218</v>
      </c>
      <c r="AB30" s="38">
        <v>26</v>
      </c>
    </row>
    <row r="31" spans="1:28">
      <c r="A31" s="19" t="s">
        <v>215</v>
      </c>
      <c r="B31" s="19" t="s">
        <v>261</v>
      </c>
      <c r="C31" s="21" t="s">
        <v>262</v>
      </c>
      <c r="D31" s="18">
        <v>2.649</v>
      </c>
      <c r="E31" s="19">
        <v>45.894</v>
      </c>
      <c r="F31" s="19">
        <v>35</v>
      </c>
      <c r="G31" s="19">
        <v>5.26944</v>
      </c>
      <c r="H31" s="19">
        <v>1</v>
      </c>
      <c r="I31" s="19">
        <v>0.2</v>
      </c>
      <c r="J31" s="19">
        <v>0</v>
      </c>
      <c r="K31" s="19">
        <v>6.46944</v>
      </c>
      <c r="L31" s="19" t="s">
        <v>58</v>
      </c>
      <c r="M31" s="19">
        <v>4.275</v>
      </c>
      <c r="N31" s="19">
        <v>0.2</v>
      </c>
      <c r="O31" s="19">
        <v>4.475</v>
      </c>
      <c r="P31" s="19">
        <v>0</v>
      </c>
      <c r="Q31" s="19">
        <v>0.2</v>
      </c>
      <c r="R31" s="19">
        <v>0.2</v>
      </c>
      <c r="S31" s="19">
        <v>1.58098</v>
      </c>
      <c r="T31" s="19">
        <v>2.5</v>
      </c>
      <c r="U31" s="19">
        <v>0</v>
      </c>
      <c r="V31" s="19">
        <v>4.08098</v>
      </c>
      <c r="W31" s="19">
        <v>0.5</v>
      </c>
      <c r="X31" s="19">
        <v>0</v>
      </c>
      <c r="Y31" s="19">
        <v>1.5</v>
      </c>
      <c r="Z31" s="19">
        <v>2</v>
      </c>
      <c r="AA31" s="18">
        <v>63.11942</v>
      </c>
      <c r="AB31" s="38">
        <v>27</v>
      </c>
    </row>
    <row r="32" spans="1:28">
      <c r="A32" s="17" t="s">
        <v>210</v>
      </c>
      <c r="B32" s="17" t="s">
        <v>263</v>
      </c>
      <c r="C32" s="17" t="s">
        <v>264</v>
      </c>
      <c r="D32" s="18">
        <v>2.913</v>
      </c>
      <c r="E32" s="19">
        <v>47.478</v>
      </c>
      <c r="F32" s="19">
        <v>27</v>
      </c>
      <c r="G32" s="19">
        <v>5.31</v>
      </c>
      <c r="H32" s="19">
        <v>1.35</v>
      </c>
      <c r="I32" s="19">
        <v>0</v>
      </c>
      <c r="J32" s="19">
        <v>0</v>
      </c>
      <c r="K32" s="19">
        <v>6.66</v>
      </c>
      <c r="L32" s="19" t="s">
        <v>58</v>
      </c>
      <c r="M32" s="19">
        <v>4.05</v>
      </c>
      <c r="N32" s="19">
        <v>0</v>
      </c>
      <c r="O32" s="19">
        <v>4.05</v>
      </c>
      <c r="P32" s="19">
        <v>0</v>
      </c>
      <c r="Q32" s="19">
        <v>0</v>
      </c>
      <c r="R32" s="19">
        <v>0</v>
      </c>
      <c r="S32" s="19">
        <v>1.5998</v>
      </c>
      <c r="T32" s="19">
        <v>0</v>
      </c>
      <c r="U32" s="19">
        <v>0</v>
      </c>
      <c r="V32" s="19">
        <v>1.5998</v>
      </c>
      <c r="W32" s="19">
        <v>0.9</v>
      </c>
      <c r="X32" s="19">
        <v>0.15</v>
      </c>
      <c r="Y32" s="19">
        <v>2.1</v>
      </c>
      <c r="Z32" s="19">
        <v>3.15</v>
      </c>
      <c r="AA32" s="18">
        <v>62.9378</v>
      </c>
      <c r="AB32" s="38">
        <v>28</v>
      </c>
    </row>
    <row r="33" spans="1:28">
      <c r="A33" s="17" t="s">
        <v>210</v>
      </c>
      <c r="B33" s="17" t="s">
        <v>265</v>
      </c>
      <c r="C33" s="17" t="s">
        <v>266</v>
      </c>
      <c r="D33" s="17">
        <v>2.477</v>
      </c>
      <c r="E33" s="23">
        <v>44.862</v>
      </c>
      <c r="F33" s="28">
        <v>38</v>
      </c>
      <c r="G33" s="23">
        <v>5.235</v>
      </c>
      <c r="H33" s="23">
        <v>1.35</v>
      </c>
      <c r="I33" s="23">
        <v>0</v>
      </c>
      <c r="J33" s="23">
        <v>0</v>
      </c>
      <c r="K33" s="23">
        <v>6.585</v>
      </c>
      <c r="L33" s="23" t="s">
        <v>58</v>
      </c>
      <c r="M33" s="23">
        <v>4.55</v>
      </c>
      <c r="N33" s="28">
        <v>0.2</v>
      </c>
      <c r="O33" s="28">
        <v>4.75</v>
      </c>
      <c r="P33" s="23">
        <v>0</v>
      </c>
      <c r="Q33" s="23">
        <v>0.2</v>
      </c>
      <c r="R33" s="23">
        <v>0.2</v>
      </c>
      <c r="S33" s="23">
        <v>1.552</v>
      </c>
      <c r="T33" s="23">
        <v>2.5</v>
      </c>
      <c r="U33" s="23">
        <v>0</v>
      </c>
      <c r="V33" s="23">
        <v>4.052</v>
      </c>
      <c r="W33" s="28">
        <v>0.95</v>
      </c>
      <c r="X33" s="23">
        <v>0</v>
      </c>
      <c r="Y33" s="28">
        <v>1.5</v>
      </c>
      <c r="Z33" s="23">
        <v>2.45</v>
      </c>
      <c r="AA33" s="40">
        <f>E33+K33+O33+R33+V33+Z33</f>
        <v>62.899</v>
      </c>
      <c r="AB33" s="38">
        <v>29</v>
      </c>
    </row>
    <row r="34" s="4" customFormat="1" spans="1:28">
      <c r="A34" s="19" t="s">
        <v>215</v>
      </c>
      <c r="B34" s="19" t="s">
        <v>267</v>
      </c>
      <c r="C34" s="21" t="s">
        <v>268</v>
      </c>
      <c r="D34" s="18">
        <v>3.582</v>
      </c>
      <c r="E34" s="19">
        <v>51.492</v>
      </c>
      <c r="F34" s="19">
        <v>5</v>
      </c>
      <c r="G34" s="19">
        <v>5.26236</v>
      </c>
      <c r="H34" s="19">
        <v>1</v>
      </c>
      <c r="I34" s="19">
        <v>0</v>
      </c>
      <c r="J34" s="19">
        <v>0</v>
      </c>
      <c r="K34" s="19">
        <v>6.26236</v>
      </c>
      <c r="L34" s="19" t="s">
        <v>58</v>
      </c>
      <c r="M34" s="19">
        <v>3.35</v>
      </c>
      <c r="N34" s="19">
        <v>0</v>
      </c>
      <c r="O34" s="19">
        <v>3.35</v>
      </c>
      <c r="P34" s="19">
        <v>0</v>
      </c>
      <c r="Q34" s="19">
        <v>0</v>
      </c>
      <c r="R34" s="19">
        <v>0</v>
      </c>
      <c r="S34" s="19">
        <v>1.62308</v>
      </c>
      <c r="T34" s="19">
        <v>0</v>
      </c>
      <c r="U34" s="19">
        <v>0</v>
      </c>
      <c r="V34" s="19">
        <v>1.62308</v>
      </c>
      <c r="W34" s="19">
        <v>0</v>
      </c>
      <c r="X34" s="19">
        <v>0</v>
      </c>
      <c r="Y34" s="19">
        <v>0</v>
      </c>
      <c r="Z34" s="19">
        <v>0</v>
      </c>
      <c r="AA34" s="18">
        <v>62.62744</v>
      </c>
      <c r="AB34" s="38">
        <v>30</v>
      </c>
    </row>
    <row r="35" spans="1:28">
      <c r="A35" s="19" t="s">
        <v>215</v>
      </c>
      <c r="B35" s="19" t="s">
        <v>269</v>
      </c>
      <c r="C35" s="21" t="s">
        <v>270</v>
      </c>
      <c r="D35" s="18">
        <v>3.145</v>
      </c>
      <c r="E35" s="19">
        <f>(D35*10+50)*0.6</f>
        <v>48.87</v>
      </c>
      <c r="F35" s="19">
        <v>16</v>
      </c>
      <c r="G35" s="19">
        <v>5.24118</v>
      </c>
      <c r="H35" s="19">
        <v>1</v>
      </c>
      <c r="I35" s="19">
        <v>0</v>
      </c>
      <c r="J35" s="19">
        <v>0</v>
      </c>
      <c r="K35" s="19">
        <f>G35+H35+I35+J35</f>
        <v>6.24118</v>
      </c>
      <c r="L35" s="19" t="s">
        <v>58</v>
      </c>
      <c r="M35" s="19">
        <v>4.3</v>
      </c>
      <c r="N35" s="19">
        <v>0</v>
      </c>
      <c r="O35" s="19">
        <f>M35+N35</f>
        <v>4.3</v>
      </c>
      <c r="P35" s="19">
        <v>0</v>
      </c>
      <c r="Q35" s="19">
        <v>0</v>
      </c>
      <c r="R35" s="19">
        <f>P35+Q35</f>
        <v>0</v>
      </c>
      <c r="S35" s="19">
        <v>1.678</v>
      </c>
      <c r="T35" s="19">
        <v>0.72</v>
      </c>
      <c r="U35" s="19">
        <v>0</v>
      </c>
      <c r="V35" s="19">
        <f>S35+T35+U35</f>
        <v>2.398</v>
      </c>
      <c r="W35" s="19">
        <v>0.5</v>
      </c>
      <c r="X35" s="19">
        <v>0.1</v>
      </c>
      <c r="Y35" s="19">
        <v>0</v>
      </c>
      <c r="Z35" s="19">
        <f>W35+Y35+X35</f>
        <v>0.6</v>
      </c>
      <c r="AA35" s="18">
        <f>E35+K35+O35+R35+V35+Z35</f>
        <v>62.40918</v>
      </c>
      <c r="AB35" s="38">
        <v>31</v>
      </c>
    </row>
    <row r="36" spans="1:28">
      <c r="A36" s="17" t="s">
        <v>210</v>
      </c>
      <c r="B36" s="17" t="s">
        <v>271</v>
      </c>
      <c r="C36" s="17" t="s">
        <v>272</v>
      </c>
      <c r="D36" s="18">
        <v>3.059</v>
      </c>
      <c r="E36" s="19">
        <v>48.354</v>
      </c>
      <c r="F36" s="19">
        <v>19</v>
      </c>
      <c r="G36" s="19">
        <v>5.325</v>
      </c>
      <c r="H36" s="19">
        <v>1.35</v>
      </c>
      <c r="I36" s="19">
        <v>0</v>
      </c>
      <c r="J36" s="19">
        <v>0</v>
      </c>
      <c r="K36" s="19">
        <v>6.675</v>
      </c>
      <c r="L36" s="19" t="s">
        <v>58</v>
      </c>
      <c r="M36" s="19">
        <v>4.25</v>
      </c>
      <c r="N36" s="19">
        <v>0</v>
      </c>
      <c r="O36" s="19">
        <v>4.25</v>
      </c>
      <c r="P36" s="19">
        <v>0</v>
      </c>
      <c r="Q36" s="19">
        <v>0</v>
      </c>
      <c r="R36" s="19">
        <v>0</v>
      </c>
      <c r="S36" s="19">
        <v>1.5998</v>
      </c>
      <c r="T36" s="24">
        <v>0.61</v>
      </c>
      <c r="U36" s="19">
        <v>0</v>
      </c>
      <c r="V36" s="24">
        <v>2.2098</v>
      </c>
      <c r="W36" s="19">
        <v>0.6</v>
      </c>
      <c r="X36" s="19">
        <v>0</v>
      </c>
      <c r="Y36" s="19">
        <v>0</v>
      </c>
      <c r="Z36" s="19">
        <v>0.6</v>
      </c>
      <c r="AA36" s="18">
        <f>E36+K36+O36+R36+V36+Z36</f>
        <v>62.0888</v>
      </c>
      <c r="AB36" s="38">
        <v>32</v>
      </c>
    </row>
    <row r="37" spans="1:28">
      <c r="A37" s="17" t="s">
        <v>210</v>
      </c>
      <c r="B37" s="17" t="s">
        <v>273</v>
      </c>
      <c r="C37" s="17" t="s">
        <v>274</v>
      </c>
      <c r="D37" s="18">
        <v>2.332</v>
      </c>
      <c r="E37" s="19">
        <v>43.992</v>
      </c>
      <c r="F37" s="19">
        <v>41</v>
      </c>
      <c r="G37" s="19">
        <v>5.1525</v>
      </c>
      <c r="H37" s="19">
        <v>1.35</v>
      </c>
      <c r="I37" s="19">
        <v>0</v>
      </c>
      <c r="J37" s="19">
        <v>0</v>
      </c>
      <c r="K37" s="19">
        <v>6.5025</v>
      </c>
      <c r="L37" s="19" t="s">
        <v>58</v>
      </c>
      <c r="M37" s="19">
        <v>3.75</v>
      </c>
      <c r="N37" s="19">
        <v>0</v>
      </c>
      <c r="O37" s="19">
        <v>3.75</v>
      </c>
      <c r="P37" s="19">
        <v>0</v>
      </c>
      <c r="Q37" s="19">
        <v>0</v>
      </c>
      <c r="R37" s="19">
        <v>0</v>
      </c>
      <c r="S37" s="19">
        <v>1.637</v>
      </c>
      <c r="T37" s="19">
        <v>0.96</v>
      </c>
      <c r="U37" s="19">
        <v>0</v>
      </c>
      <c r="V37" s="19">
        <v>2.597</v>
      </c>
      <c r="W37" s="19">
        <v>4.5</v>
      </c>
      <c r="X37" s="19">
        <v>0.5</v>
      </c>
      <c r="Y37" s="19">
        <v>0</v>
      </c>
      <c r="Z37" s="19">
        <v>5</v>
      </c>
      <c r="AA37" s="18">
        <v>61.8415</v>
      </c>
      <c r="AB37" s="38">
        <v>33</v>
      </c>
    </row>
    <row r="38" spans="1:28">
      <c r="A38" s="19" t="s">
        <v>215</v>
      </c>
      <c r="B38" s="19" t="s">
        <v>275</v>
      </c>
      <c r="C38" s="21" t="s">
        <v>276</v>
      </c>
      <c r="D38" s="18">
        <v>3.338</v>
      </c>
      <c r="E38" s="19">
        <f>(D38*10+50)*0.6</f>
        <v>50.028</v>
      </c>
      <c r="F38" s="19">
        <v>12</v>
      </c>
      <c r="G38" s="19">
        <v>5.24826</v>
      </c>
      <c r="H38" s="19">
        <v>1</v>
      </c>
      <c r="I38" s="19">
        <v>0</v>
      </c>
      <c r="J38" s="19">
        <v>0</v>
      </c>
      <c r="K38" s="19">
        <f>G38+H38+I38+J38</f>
        <v>6.24826</v>
      </c>
      <c r="L38" s="19" t="s">
        <v>58</v>
      </c>
      <c r="M38" s="19">
        <v>3.4</v>
      </c>
      <c r="N38" s="19">
        <v>0</v>
      </c>
      <c r="O38" s="19">
        <f>M38+N38</f>
        <v>3.4</v>
      </c>
      <c r="P38" s="19">
        <v>0</v>
      </c>
      <c r="Q38" s="19">
        <v>0</v>
      </c>
      <c r="R38" s="19">
        <f>P38+Q38</f>
        <v>0</v>
      </c>
      <c r="S38" s="19">
        <v>1.67786</v>
      </c>
      <c r="T38" s="19">
        <v>0</v>
      </c>
      <c r="U38" s="19">
        <v>0</v>
      </c>
      <c r="V38" s="19">
        <f>S38+T38+U38</f>
        <v>1.67786</v>
      </c>
      <c r="W38" s="19">
        <v>0</v>
      </c>
      <c r="X38" s="19">
        <v>0</v>
      </c>
      <c r="Y38" s="19">
        <v>0</v>
      </c>
      <c r="Z38" s="19">
        <f>W38+Y38+X38</f>
        <v>0</v>
      </c>
      <c r="AA38" s="18">
        <f>E38+K38+O38+R38+V38+Z38</f>
        <v>61.35412</v>
      </c>
      <c r="AB38" s="38">
        <v>34</v>
      </c>
    </row>
    <row r="39" customFormat="1" spans="1:28">
      <c r="A39" s="17" t="s">
        <v>210</v>
      </c>
      <c r="B39" s="17" t="s">
        <v>277</v>
      </c>
      <c r="C39" s="17" t="s">
        <v>278</v>
      </c>
      <c r="D39" s="17">
        <v>2.974</v>
      </c>
      <c r="E39" s="23">
        <v>47.844</v>
      </c>
      <c r="F39" s="23">
        <v>24</v>
      </c>
      <c r="G39" s="23">
        <v>5.3025</v>
      </c>
      <c r="H39" s="23">
        <v>1.35</v>
      </c>
      <c r="I39" s="23">
        <v>0</v>
      </c>
      <c r="J39" s="23">
        <v>0</v>
      </c>
      <c r="K39" s="23">
        <v>6.6525</v>
      </c>
      <c r="L39" s="23" t="s">
        <v>58</v>
      </c>
      <c r="M39" s="23">
        <v>4.05</v>
      </c>
      <c r="N39" s="23">
        <v>0</v>
      </c>
      <c r="O39" s="23">
        <v>4.05</v>
      </c>
      <c r="P39" s="23">
        <v>0</v>
      </c>
      <c r="Q39" s="23">
        <v>0</v>
      </c>
      <c r="R39" s="23">
        <v>0</v>
      </c>
      <c r="S39" s="23">
        <v>1.5998</v>
      </c>
      <c r="T39" s="23">
        <v>0</v>
      </c>
      <c r="U39" s="23">
        <v>0</v>
      </c>
      <c r="V39" s="23">
        <v>1.5998</v>
      </c>
      <c r="W39" s="23">
        <v>1.2</v>
      </c>
      <c r="X39" s="23">
        <v>0</v>
      </c>
      <c r="Y39" s="23">
        <v>0</v>
      </c>
      <c r="Z39" s="23">
        <v>1.2</v>
      </c>
      <c r="AA39" s="40">
        <f>E39+K39+O39+R39+V39+Z39</f>
        <v>61.3463</v>
      </c>
      <c r="AB39" s="38">
        <v>35</v>
      </c>
    </row>
    <row r="40" spans="1:28">
      <c r="A40" s="19" t="s">
        <v>215</v>
      </c>
      <c r="B40" s="19" t="s">
        <v>279</v>
      </c>
      <c r="C40" s="21" t="s">
        <v>280</v>
      </c>
      <c r="D40" s="18">
        <v>2.604</v>
      </c>
      <c r="E40" s="19">
        <v>45.624</v>
      </c>
      <c r="F40" s="19">
        <v>37</v>
      </c>
      <c r="G40" s="19">
        <v>5.2553</v>
      </c>
      <c r="H40" s="19">
        <v>1</v>
      </c>
      <c r="I40" s="19">
        <v>0.2</v>
      </c>
      <c r="J40" s="19">
        <v>0</v>
      </c>
      <c r="K40" s="19">
        <v>6.4553</v>
      </c>
      <c r="L40" s="19" t="s">
        <v>58</v>
      </c>
      <c r="M40" s="19">
        <v>4.15</v>
      </c>
      <c r="N40" s="19">
        <v>3.85</v>
      </c>
      <c r="O40" s="19">
        <v>8</v>
      </c>
      <c r="P40" s="19">
        <v>0</v>
      </c>
      <c r="Q40" s="19">
        <v>0</v>
      </c>
      <c r="R40" s="19">
        <v>0</v>
      </c>
      <c r="S40" s="19">
        <v>1.60252</v>
      </c>
      <c r="T40" s="19">
        <v>0.77</v>
      </c>
      <c r="U40" s="19">
        <v>0</v>
      </c>
      <c r="V40" s="19">
        <v>2.37252</v>
      </c>
      <c r="W40" s="19">
        <v>0.85</v>
      </c>
      <c r="X40" s="19">
        <v>0</v>
      </c>
      <c r="Y40" s="19">
        <v>1.5</v>
      </c>
      <c r="Z40" s="19">
        <v>2.35</v>
      </c>
      <c r="AA40" s="18">
        <v>60.80182</v>
      </c>
      <c r="AB40" s="38">
        <v>36</v>
      </c>
    </row>
    <row r="41" spans="1:28">
      <c r="A41" s="17" t="s">
        <v>210</v>
      </c>
      <c r="B41" s="17" t="s">
        <v>281</v>
      </c>
      <c r="C41" s="17" t="s">
        <v>282</v>
      </c>
      <c r="D41" s="18">
        <v>2.289</v>
      </c>
      <c r="E41" s="19">
        <v>43.734</v>
      </c>
      <c r="F41" s="19">
        <v>50</v>
      </c>
      <c r="G41" s="19">
        <v>5.2875</v>
      </c>
      <c r="H41" s="19">
        <v>1.35</v>
      </c>
      <c r="I41" s="19">
        <v>0</v>
      </c>
      <c r="J41" s="19">
        <v>0</v>
      </c>
      <c r="K41" s="19">
        <v>6.6375</v>
      </c>
      <c r="L41" s="19" t="s">
        <v>58</v>
      </c>
      <c r="M41" s="19">
        <v>3.725</v>
      </c>
      <c r="N41" s="19">
        <v>0</v>
      </c>
      <c r="O41" s="19">
        <v>3.725</v>
      </c>
      <c r="P41" s="19">
        <v>0</v>
      </c>
      <c r="Q41" s="19">
        <v>0</v>
      </c>
      <c r="R41" s="19">
        <v>0</v>
      </c>
      <c r="S41" s="19">
        <v>1.5724</v>
      </c>
      <c r="T41" s="19">
        <v>0</v>
      </c>
      <c r="U41" s="19">
        <v>0</v>
      </c>
      <c r="V41" s="19">
        <v>1.5724</v>
      </c>
      <c r="W41" s="19">
        <v>0.1</v>
      </c>
      <c r="X41" s="19">
        <v>2.5</v>
      </c>
      <c r="Y41" s="19">
        <v>2.1</v>
      </c>
      <c r="Z41" s="19">
        <v>4.7</v>
      </c>
      <c r="AA41" s="18">
        <v>60.3689</v>
      </c>
      <c r="AB41" s="38">
        <v>37</v>
      </c>
    </row>
    <row r="42" spans="1:28">
      <c r="A42" s="17" t="s">
        <v>210</v>
      </c>
      <c r="B42" s="17" t="s">
        <v>283</v>
      </c>
      <c r="C42" s="17" t="s">
        <v>284</v>
      </c>
      <c r="D42" s="29">
        <v>2.476</v>
      </c>
      <c r="E42" s="24">
        <v>44.856</v>
      </c>
      <c r="F42" s="19">
        <v>39</v>
      </c>
      <c r="G42" s="19">
        <v>5.2875</v>
      </c>
      <c r="H42" s="19">
        <v>1.35</v>
      </c>
      <c r="I42" s="19">
        <v>0</v>
      </c>
      <c r="J42" s="19">
        <v>0</v>
      </c>
      <c r="K42" s="19">
        <v>6.6375</v>
      </c>
      <c r="L42" s="19" t="s">
        <v>58</v>
      </c>
      <c r="M42" s="19">
        <v>4.4</v>
      </c>
      <c r="N42" s="19">
        <v>0.2</v>
      </c>
      <c r="O42" s="19">
        <v>4.6</v>
      </c>
      <c r="P42" s="19">
        <v>0</v>
      </c>
      <c r="Q42" s="19">
        <v>0.4</v>
      </c>
      <c r="R42" s="19">
        <v>0.4</v>
      </c>
      <c r="S42" s="19">
        <v>1.609</v>
      </c>
      <c r="T42" s="19">
        <v>0</v>
      </c>
      <c r="U42" s="19">
        <v>0</v>
      </c>
      <c r="V42" s="19">
        <v>1.609</v>
      </c>
      <c r="W42" s="24">
        <v>2.1</v>
      </c>
      <c r="X42" s="19">
        <v>0.15</v>
      </c>
      <c r="Y42" s="19">
        <v>0</v>
      </c>
      <c r="Z42" s="24">
        <v>2.25</v>
      </c>
      <c r="AA42" s="18">
        <v>60.3525</v>
      </c>
      <c r="AB42" s="38">
        <v>38</v>
      </c>
    </row>
    <row r="43" spans="1:28">
      <c r="A43" s="19" t="s">
        <v>215</v>
      </c>
      <c r="B43" s="19" t="s">
        <v>285</v>
      </c>
      <c r="C43" s="21" t="s">
        <v>286</v>
      </c>
      <c r="D43" s="18">
        <v>2.184</v>
      </c>
      <c r="E43" s="19">
        <v>43.104</v>
      </c>
      <c r="F43" s="19">
        <v>53</v>
      </c>
      <c r="G43" s="19">
        <v>5.22708</v>
      </c>
      <c r="H43" s="19">
        <v>1</v>
      </c>
      <c r="I43" s="19">
        <v>0</v>
      </c>
      <c r="J43" s="19">
        <v>0</v>
      </c>
      <c r="K43" s="19">
        <v>6.22708</v>
      </c>
      <c r="L43" s="19" t="s">
        <v>58</v>
      </c>
      <c r="M43" s="19">
        <v>3.9</v>
      </c>
      <c r="N43" s="19">
        <v>0</v>
      </c>
      <c r="O43" s="19">
        <v>3.9</v>
      </c>
      <c r="P43" s="19">
        <v>0</v>
      </c>
      <c r="Q43" s="19">
        <v>0</v>
      </c>
      <c r="R43" s="19">
        <v>0</v>
      </c>
      <c r="S43" s="19">
        <v>1.5905</v>
      </c>
      <c r="T43" s="19">
        <v>2.5</v>
      </c>
      <c r="U43" s="19">
        <v>0</v>
      </c>
      <c r="V43" s="19">
        <v>4.0905</v>
      </c>
      <c r="W43" s="19">
        <v>0.6</v>
      </c>
      <c r="X43" s="19">
        <v>0.2</v>
      </c>
      <c r="Y43" s="19">
        <v>2</v>
      </c>
      <c r="Z43" s="19">
        <v>2.8</v>
      </c>
      <c r="AA43" s="18">
        <f>E43+K43+O43+R43+V43+Z43</f>
        <v>60.12158</v>
      </c>
      <c r="AB43" s="38">
        <v>39</v>
      </c>
    </row>
    <row r="44" spans="1:28">
      <c r="A44" s="17" t="s">
        <v>210</v>
      </c>
      <c r="B44" s="17" t="s">
        <v>287</v>
      </c>
      <c r="C44" s="17" t="s">
        <v>288</v>
      </c>
      <c r="D44" s="25">
        <v>1.865</v>
      </c>
      <c r="E44" s="28">
        <v>41.19</v>
      </c>
      <c r="F44" s="28">
        <v>57</v>
      </c>
      <c r="G44" s="23">
        <v>5.265</v>
      </c>
      <c r="H44" s="23">
        <v>1.35</v>
      </c>
      <c r="I44" s="23">
        <v>0.6</v>
      </c>
      <c r="J44" s="23">
        <v>0</v>
      </c>
      <c r="K44" s="23">
        <v>7.215</v>
      </c>
      <c r="L44" s="23" t="s">
        <v>37</v>
      </c>
      <c r="M44" s="23">
        <v>4</v>
      </c>
      <c r="N44" s="23">
        <v>0</v>
      </c>
      <c r="O44" s="23">
        <v>4</v>
      </c>
      <c r="P44" s="23">
        <v>0</v>
      </c>
      <c r="Q44" s="28">
        <v>2.8</v>
      </c>
      <c r="R44" s="28">
        <v>2.8</v>
      </c>
      <c r="S44" s="23">
        <v>1.56516</v>
      </c>
      <c r="T44" s="28">
        <v>0.54</v>
      </c>
      <c r="U44" s="23">
        <v>0</v>
      </c>
      <c r="V44" s="28">
        <v>2.10516</v>
      </c>
      <c r="W44" s="23">
        <v>1.1</v>
      </c>
      <c r="X44" s="23">
        <v>0</v>
      </c>
      <c r="Y44" s="23">
        <v>1.6</v>
      </c>
      <c r="Z44" s="23">
        <v>2.7</v>
      </c>
      <c r="AA44" s="40">
        <f>E44+K44+O44+R44+V44+Z44</f>
        <v>60.01016</v>
      </c>
      <c r="AB44" s="38">
        <v>40</v>
      </c>
    </row>
    <row r="45" spans="1:28">
      <c r="A45" s="19" t="s">
        <v>215</v>
      </c>
      <c r="B45" s="19" t="s">
        <v>289</v>
      </c>
      <c r="C45" s="21" t="s">
        <v>290</v>
      </c>
      <c r="D45" s="18">
        <v>2.899</v>
      </c>
      <c r="E45" s="19">
        <f>(D45*10+50)*0.6</f>
        <v>47.394</v>
      </c>
      <c r="F45" s="19">
        <v>28</v>
      </c>
      <c r="G45" s="19">
        <v>5.2412</v>
      </c>
      <c r="H45" s="19">
        <v>1</v>
      </c>
      <c r="I45" s="19">
        <v>0</v>
      </c>
      <c r="J45" s="19">
        <v>0</v>
      </c>
      <c r="K45" s="19">
        <f>G45+H45+I45+J45</f>
        <v>6.2412</v>
      </c>
      <c r="L45" s="19" t="s">
        <v>58</v>
      </c>
      <c r="M45" s="19">
        <v>1.625</v>
      </c>
      <c r="N45" s="19">
        <v>1.825</v>
      </c>
      <c r="O45" s="19">
        <f>M45+N45</f>
        <v>3.45</v>
      </c>
      <c r="P45" s="19">
        <v>0</v>
      </c>
      <c r="Q45" s="19">
        <v>0</v>
      </c>
      <c r="R45" s="19">
        <f>P45+Q45</f>
        <v>0</v>
      </c>
      <c r="S45" s="19">
        <v>1.6051</v>
      </c>
      <c r="T45" s="19">
        <v>0</v>
      </c>
      <c r="U45" s="19">
        <v>0</v>
      </c>
      <c r="V45" s="19">
        <f>S45+T45+U45</f>
        <v>1.6051</v>
      </c>
      <c r="W45" s="19">
        <v>1.125</v>
      </c>
      <c r="X45" s="19">
        <v>0.1</v>
      </c>
      <c r="Y45" s="19">
        <v>0</v>
      </c>
      <c r="Z45" s="19">
        <f>W45+Y45+X45</f>
        <v>1.225</v>
      </c>
      <c r="AA45" s="18">
        <f>E45+K45+O45+R45+V45+Z45</f>
        <v>59.9153</v>
      </c>
      <c r="AB45" s="38">
        <v>41</v>
      </c>
    </row>
    <row r="46" spans="1:28">
      <c r="A46" s="19" t="s">
        <v>215</v>
      </c>
      <c r="B46" s="19" t="s">
        <v>291</v>
      </c>
      <c r="C46" s="21" t="s">
        <v>292</v>
      </c>
      <c r="D46" s="18">
        <v>2.295</v>
      </c>
      <c r="E46" s="19">
        <f>(D46*10+50)*0.6</f>
        <v>43.77</v>
      </c>
      <c r="F46" s="19">
        <v>48</v>
      </c>
      <c r="G46" s="19">
        <v>5.2624</v>
      </c>
      <c r="H46" s="19">
        <v>1</v>
      </c>
      <c r="I46" s="19">
        <v>0.4</v>
      </c>
      <c r="J46" s="19">
        <v>0</v>
      </c>
      <c r="K46" s="19">
        <f>G46+H46+I46+J46</f>
        <v>6.6624</v>
      </c>
      <c r="L46" s="19" t="s">
        <v>58</v>
      </c>
      <c r="M46" s="19">
        <v>3.425</v>
      </c>
      <c r="N46" s="19">
        <v>0</v>
      </c>
      <c r="O46" s="19">
        <f>M46+N46</f>
        <v>3.425</v>
      </c>
      <c r="P46" s="19">
        <v>0.2</v>
      </c>
      <c r="Q46" s="19">
        <v>0</v>
      </c>
      <c r="R46" s="19">
        <f>P46+Q46</f>
        <v>0.2</v>
      </c>
      <c r="S46" s="19">
        <v>1.5998</v>
      </c>
      <c r="T46" s="19">
        <v>2.5</v>
      </c>
      <c r="U46" s="19">
        <v>0</v>
      </c>
      <c r="V46" s="19">
        <f>S46+T46+U46</f>
        <v>4.0998</v>
      </c>
      <c r="W46" s="19">
        <v>0.5</v>
      </c>
      <c r="X46" s="19">
        <v>0</v>
      </c>
      <c r="Y46" s="19">
        <v>1</v>
      </c>
      <c r="Z46" s="19">
        <f>W46+Y46+X46</f>
        <v>1.5</v>
      </c>
      <c r="AA46" s="18">
        <f>E46+K46+O46+R46+V46+Z46</f>
        <v>59.6572</v>
      </c>
      <c r="AB46" s="38">
        <v>42</v>
      </c>
    </row>
    <row r="47" spans="1:28">
      <c r="A47" s="17" t="s">
        <v>210</v>
      </c>
      <c r="B47" s="17" t="s">
        <v>293</v>
      </c>
      <c r="C47" s="53" t="s">
        <v>294</v>
      </c>
      <c r="D47" s="18">
        <v>2.632</v>
      </c>
      <c r="E47" s="19">
        <v>45.792</v>
      </c>
      <c r="F47" s="19">
        <v>37</v>
      </c>
      <c r="G47" s="19">
        <v>5.2275</v>
      </c>
      <c r="H47" s="19">
        <v>1.35</v>
      </c>
      <c r="I47" s="19">
        <v>0</v>
      </c>
      <c r="J47" s="19">
        <v>0</v>
      </c>
      <c r="K47" s="19">
        <v>6.5775</v>
      </c>
      <c r="L47" s="19" t="s">
        <v>58</v>
      </c>
      <c r="M47" s="19">
        <v>4.525</v>
      </c>
      <c r="N47" s="19">
        <v>0</v>
      </c>
      <c r="O47" s="19">
        <v>4.525</v>
      </c>
      <c r="P47" s="19">
        <v>0</v>
      </c>
      <c r="Q47" s="19">
        <v>0</v>
      </c>
      <c r="R47" s="19">
        <v>0</v>
      </c>
      <c r="S47" s="19">
        <v>1.528</v>
      </c>
      <c r="T47" s="19">
        <v>0.9</v>
      </c>
      <c r="U47" s="19">
        <v>0</v>
      </c>
      <c r="V47" s="19">
        <v>2.428</v>
      </c>
      <c r="W47" s="19">
        <v>0</v>
      </c>
      <c r="X47" s="24">
        <v>0.25</v>
      </c>
      <c r="Y47" s="19">
        <v>0</v>
      </c>
      <c r="Z47" s="24">
        <v>0.25</v>
      </c>
      <c r="AA47" s="18">
        <v>59.5725</v>
      </c>
      <c r="AB47" s="38">
        <v>43</v>
      </c>
    </row>
    <row r="48" spans="1:28">
      <c r="A48" s="17" t="s">
        <v>210</v>
      </c>
      <c r="B48" s="17" t="s">
        <v>295</v>
      </c>
      <c r="C48" s="17" t="s">
        <v>296</v>
      </c>
      <c r="D48" s="17">
        <v>2.69</v>
      </c>
      <c r="E48" s="23">
        <v>46.14</v>
      </c>
      <c r="F48" s="23">
        <v>32</v>
      </c>
      <c r="G48" s="23">
        <v>5.25</v>
      </c>
      <c r="H48" s="23">
        <v>1.35</v>
      </c>
      <c r="I48" s="23">
        <v>0</v>
      </c>
      <c r="J48" s="23">
        <v>0</v>
      </c>
      <c r="K48" s="23">
        <v>6.6</v>
      </c>
      <c r="L48" s="23" t="s">
        <v>58</v>
      </c>
      <c r="M48" s="23">
        <v>3.425</v>
      </c>
      <c r="N48" s="23">
        <v>0</v>
      </c>
      <c r="O48" s="23">
        <v>3.425</v>
      </c>
      <c r="P48" s="23">
        <v>0</v>
      </c>
      <c r="Q48" s="23">
        <v>0</v>
      </c>
      <c r="R48" s="23">
        <v>0</v>
      </c>
      <c r="S48" s="23">
        <v>1.528</v>
      </c>
      <c r="T48" s="23">
        <v>0</v>
      </c>
      <c r="U48" s="23">
        <v>0</v>
      </c>
      <c r="V48" s="23">
        <v>1.528</v>
      </c>
      <c r="W48" s="23">
        <v>1.5</v>
      </c>
      <c r="X48" s="23">
        <v>0.25</v>
      </c>
      <c r="Y48" s="23">
        <v>0</v>
      </c>
      <c r="Z48" s="23">
        <v>1.75</v>
      </c>
      <c r="AA48" s="40">
        <f>E48+K48+O48+R48+V48+Z48</f>
        <v>59.443</v>
      </c>
      <c r="AB48" s="38">
        <v>44</v>
      </c>
    </row>
    <row r="49" spans="1:28">
      <c r="A49" s="17" t="s">
        <v>210</v>
      </c>
      <c r="B49" s="17" t="s">
        <v>297</v>
      </c>
      <c r="C49" s="17" t="s">
        <v>298</v>
      </c>
      <c r="D49" s="17">
        <v>2.749</v>
      </c>
      <c r="E49" s="23">
        <v>46.494</v>
      </c>
      <c r="F49" s="23">
        <v>30</v>
      </c>
      <c r="G49" s="23">
        <v>5.5537</v>
      </c>
      <c r="H49" s="23">
        <v>1.35</v>
      </c>
      <c r="I49" s="23">
        <v>0</v>
      </c>
      <c r="J49" s="23">
        <v>0</v>
      </c>
      <c r="K49" s="23">
        <v>6.9037</v>
      </c>
      <c r="L49" s="23" t="s">
        <v>58</v>
      </c>
      <c r="M49" s="23">
        <v>3.125</v>
      </c>
      <c r="N49" s="23">
        <v>0</v>
      </c>
      <c r="O49" s="23">
        <v>3.125</v>
      </c>
      <c r="P49" s="23">
        <v>0</v>
      </c>
      <c r="Q49" s="23">
        <v>0</v>
      </c>
      <c r="R49" s="23">
        <v>0</v>
      </c>
      <c r="S49" s="23">
        <v>1.5967</v>
      </c>
      <c r="T49" s="23">
        <v>0</v>
      </c>
      <c r="U49" s="23">
        <v>0</v>
      </c>
      <c r="V49" s="23">
        <v>1.5967</v>
      </c>
      <c r="W49" s="23">
        <v>0.5</v>
      </c>
      <c r="X49" s="23">
        <v>0</v>
      </c>
      <c r="Y49" s="23">
        <v>0.6</v>
      </c>
      <c r="Z49" s="23">
        <v>1.1</v>
      </c>
      <c r="AA49" s="40">
        <f>E49+K49+O49+R49+V49+Z49</f>
        <v>59.2194</v>
      </c>
      <c r="AB49" s="38">
        <v>45</v>
      </c>
    </row>
    <row r="50" spans="1:28">
      <c r="A50" s="19" t="s">
        <v>215</v>
      </c>
      <c r="B50" s="19" t="s">
        <v>299</v>
      </c>
      <c r="C50" s="21" t="s">
        <v>300</v>
      </c>
      <c r="D50" s="18">
        <v>2.718</v>
      </c>
      <c r="E50" s="19">
        <v>46.308</v>
      </c>
      <c r="F50" s="19">
        <v>31</v>
      </c>
      <c r="G50" s="19">
        <v>5.2482</v>
      </c>
      <c r="H50" s="19">
        <v>1</v>
      </c>
      <c r="I50" s="19">
        <v>0</v>
      </c>
      <c r="J50" s="19">
        <v>0</v>
      </c>
      <c r="K50" s="19">
        <v>6.2482</v>
      </c>
      <c r="L50" s="19" t="s">
        <v>58</v>
      </c>
      <c r="M50" s="19">
        <v>3.375</v>
      </c>
      <c r="N50" s="19">
        <v>0</v>
      </c>
      <c r="O50" s="19">
        <v>3.375</v>
      </c>
      <c r="P50" s="19">
        <v>0</v>
      </c>
      <c r="Q50" s="19">
        <v>0</v>
      </c>
      <c r="R50" s="19">
        <v>0</v>
      </c>
      <c r="S50" s="19">
        <v>1.667</v>
      </c>
      <c r="T50" s="19">
        <v>1.3</v>
      </c>
      <c r="U50" s="19">
        <v>0</v>
      </c>
      <c r="V50" s="19">
        <v>2.967</v>
      </c>
      <c r="W50" s="19">
        <v>0</v>
      </c>
      <c r="X50" s="19">
        <v>0</v>
      </c>
      <c r="Y50" s="19">
        <v>0</v>
      </c>
      <c r="Z50" s="19">
        <v>0</v>
      </c>
      <c r="AA50" s="18">
        <v>58.8982</v>
      </c>
      <c r="AB50" s="38">
        <v>46</v>
      </c>
    </row>
    <row r="51" spans="1:28">
      <c r="A51" s="17" t="s">
        <v>210</v>
      </c>
      <c r="B51" s="17" t="s">
        <v>301</v>
      </c>
      <c r="C51" s="17" t="s">
        <v>302</v>
      </c>
      <c r="D51" s="18">
        <v>2.238</v>
      </c>
      <c r="E51" s="19">
        <v>43.428</v>
      </c>
      <c r="F51" s="19">
        <v>51</v>
      </c>
      <c r="G51" s="19">
        <v>5.3025</v>
      </c>
      <c r="H51" s="19">
        <v>1.35</v>
      </c>
      <c r="I51" s="19">
        <v>0</v>
      </c>
      <c r="J51" s="19">
        <v>0</v>
      </c>
      <c r="K51" s="19">
        <v>6.6525</v>
      </c>
      <c r="L51" s="19" t="s">
        <v>58</v>
      </c>
      <c r="M51" s="19">
        <v>4.1</v>
      </c>
      <c r="N51" s="19">
        <v>0.2</v>
      </c>
      <c r="O51" s="19">
        <v>4.3</v>
      </c>
      <c r="P51" s="19">
        <v>0</v>
      </c>
      <c r="Q51" s="19">
        <v>0</v>
      </c>
      <c r="R51" s="19">
        <v>0</v>
      </c>
      <c r="S51" s="19">
        <v>1.5967</v>
      </c>
      <c r="T51" s="19">
        <v>0</v>
      </c>
      <c r="U51" s="19">
        <v>0</v>
      </c>
      <c r="V51" s="19">
        <v>1.5967</v>
      </c>
      <c r="W51" s="19">
        <v>0.5</v>
      </c>
      <c r="X51" s="19">
        <v>0</v>
      </c>
      <c r="Y51" s="24">
        <v>2.25</v>
      </c>
      <c r="Z51" s="24">
        <v>2.75</v>
      </c>
      <c r="AA51" s="18">
        <f>E51+K51+O51+R51+V51+Z51</f>
        <v>58.7272</v>
      </c>
      <c r="AB51" s="38">
        <v>47</v>
      </c>
    </row>
    <row r="52" spans="1:28">
      <c r="A52" s="17" t="s">
        <v>210</v>
      </c>
      <c r="B52" s="17" t="s">
        <v>303</v>
      </c>
      <c r="C52" s="17" t="s">
        <v>304</v>
      </c>
      <c r="D52" s="25">
        <v>1.817</v>
      </c>
      <c r="E52" s="28">
        <v>40.902</v>
      </c>
      <c r="F52" s="28">
        <v>62</v>
      </c>
      <c r="G52" s="23">
        <v>5.1975</v>
      </c>
      <c r="H52" s="23">
        <v>1.35</v>
      </c>
      <c r="I52" s="23">
        <v>0</v>
      </c>
      <c r="J52" s="23">
        <v>0</v>
      </c>
      <c r="K52" s="23">
        <v>6.5475</v>
      </c>
      <c r="L52" s="23" t="s">
        <v>58</v>
      </c>
      <c r="M52" s="23">
        <v>3.5</v>
      </c>
      <c r="N52" s="28">
        <v>2.6</v>
      </c>
      <c r="O52" s="28">
        <v>6.1</v>
      </c>
      <c r="P52" s="23">
        <v>0</v>
      </c>
      <c r="Q52" s="23">
        <v>0.2</v>
      </c>
      <c r="R52" s="23">
        <v>0.2</v>
      </c>
      <c r="S52" s="23">
        <v>1.57692</v>
      </c>
      <c r="T52" s="23">
        <v>0.1</v>
      </c>
      <c r="U52" s="23">
        <v>0</v>
      </c>
      <c r="V52" s="23">
        <v>1.67692</v>
      </c>
      <c r="W52" s="23">
        <v>0.5</v>
      </c>
      <c r="X52" s="23">
        <v>0.5</v>
      </c>
      <c r="Y52" s="23">
        <v>1.6</v>
      </c>
      <c r="Z52" s="23">
        <v>2.6</v>
      </c>
      <c r="AA52" s="40">
        <f>E52+K52+O52+R52+V52+Z52</f>
        <v>58.02642</v>
      </c>
      <c r="AB52" s="38">
        <v>48</v>
      </c>
    </row>
    <row r="53" spans="1:28">
      <c r="A53" s="17" t="s">
        <v>210</v>
      </c>
      <c r="B53" s="17" t="s">
        <v>305</v>
      </c>
      <c r="C53" s="17" t="s">
        <v>306</v>
      </c>
      <c r="D53" s="25">
        <v>2.099</v>
      </c>
      <c r="E53" s="28">
        <v>42.594</v>
      </c>
      <c r="F53" s="23">
        <v>52</v>
      </c>
      <c r="G53" s="23">
        <v>5.265</v>
      </c>
      <c r="H53" s="23">
        <v>1.35</v>
      </c>
      <c r="I53" s="23">
        <v>0</v>
      </c>
      <c r="J53" s="23">
        <v>0</v>
      </c>
      <c r="K53" s="23">
        <v>6.615</v>
      </c>
      <c r="L53" s="23" t="s">
        <v>58</v>
      </c>
      <c r="M53" s="23">
        <v>4.3</v>
      </c>
      <c r="N53" s="23">
        <v>0</v>
      </c>
      <c r="O53" s="23">
        <v>4.3</v>
      </c>
      <c r="P53" s="23">
        <v>0</v>
      </c>
      <c r="Q53" s="23">
        <v>0</v>
      </c>
      <c r="R53" s="23">
        <v>0</v>
      </c>
      <c r="S53" s="23">
        <v>1.58218</v>
      </c>
      <c r="T53" s="23">
        <v>0</v>
      </c>
      <c r="U53" s="23">
        <v>0</v>
      </c>
      <c r="V53" s="23">
        <v>1.58218</v>
      </c>
      <c r="W53" s="23">
        <v>1</v>
      </c>
      <c r="X53" s="23">
        <v>0</v>
      </c>
      <c r="Y53" s="23">
        <v>1.3</v>
      </c>
      <c r="Z53" s="23">
        <v>2.3</v>
      </c>
      <c r="AA53" s="40">
        <f>E53+K53+O53+R53+V53+Z53</f>
        <v>57.39118</v>
      </c>
      <c r="AB53" s="38">
        <v>49</v>
      </c>
    </row>
    <row r="54" spans="1:28">
      <c r="A54" s="19" t="s">
        <v>215</v>
      </c>
      <c r="B54" s="19" t="s">
        <v>307</v>
      </c>
      <c r="C54" s="21" t="s">
        <v>308</v>
      </c>
      <c r="D54" s="18">
        <v>1.806</v>
      </c>
      <c r="E54" s="19">
        <v>40.836</v>
      </c>
      <c r="F54" s="19">
        <v>63</v>
      </c>
      <c r="G54" s="19">
        <v>5.5517</v>
      </c>
      <c r="H54" s="19">
        <v>1</v>
      </c>
      <c r="I54" s="19">
        <v>0</v>
      </c>
      <c r="J54" s="19">
        <v>0</v>
      </c>
      <c r="K54" s="19">
        <v>6.5517</v>
      </c>
      <c r="L54" s="19" t="s">
        <v>58</v>
      </c>
      <c r="M54" s="19">
        <v>2.825</v>
      </c>
      <c r="N54" s="19">
        <v>0</v>
      </c>
      <c r="O54" s="19">
        <v>2.825</v>
      </c>
      <c r="P54" s="19">
        <v>0</v>
      </c>
      <c r="Q54" s="19">
        <v>0</v>
      </c>
      <c r="R54" s="19">
        <v>0</v>
      </c>
      <c r="S54" s="19">
        <v>1.565</v>
      </c>
      <c r="T54" s="19">
        <v>0</v>
      </c>
      <c r="U54" s="19">
        <v>0</v>
      </c>
      <c r="V54" s="19">
        <v>1.565</v>
      </c>
      <c r="W54" s="19">
        <v>2.8</v>
      </c>
      <c r="X54" s="19">
        <v>0.2</v>
      </c>
      <c r="Y54" s="19">
        <v>2.5</v>
      </c>
      <c r="Z54" s="19">
        <v>5.5</v>
      </c>
      <c r="AA54" s="18">
        <v>57.2777</v>
      </c>
      <c r="AB54" s="38">
        <v>50</v>
      </c>
    </row>
    <row r="55" spans="1:28">
      <c r="A55" s="30" t="s">
        <v>215</v>
      </c>
      <c r="B55" s="30" t="s">
        <v>309</v>
      </c>
      <c r="C55" s="31" t="s">
        <v>310</v>
      </c>
      <c r="D55" s="30">
        <v>2.16</v>
      </c>
      <c r="E55" s="32">
        <v>42.96</v>
      </c>
      <c r="F55" s="32">
        <v>54</v>
      </c>
      <c r="G55" s="33">
        <v>5.26236</v>
      </c>
      <c r="H55" s="33">
        <v>1</v>
      </c>
      <c r="I55" s="33">
        <v>0</v>
      </c>
      <c r="J55" s="33">
        <v>0</v>
      </c>
      <c r="K55" s="33">
        <v>6.26236</v>
      </c>
      <c r="L55" s="33" t="s">
        <v>58</v>
      </c>
      <c r="M55" s="33">
        <v>3.925</v>
      </c>
      <c r="N55" s="33">
        <v>0.8</v>
      </c>
      <c r="O55" s="33">
        <v>4.725</v>
      </c>
      <c r="P55" s="33">
        <v>0</v>
      </c>
      <c r="Q55" s="33">
        <v>0</v>
      </c>
      <c r="R55" s="33">
        <v>0</v>
      </c>
      <c r="S55" s="33">
        <v>1.584</v>
      </c>
      <c r="T55" s="33">
        <v>0</v>
      </c>
      <c r="U55" s="33">
        <v>0</v>
      </c>
      <c r="V55" s="33">
        <v>1.584</v>
      </c>
      <c r="W55" s="32">
        <v>1.6</v>
      </c>
      <c r="X55" s="33">
        <v>0.1</v>
      </c>
      <c r="Y55" s="33">
        <v>0</v>
      </c>
      <c r="Z55" s="32">
        <v>1.7</v>
      </c>
      <c r="AA55" s="41">
        <v>57.19536</v>
      </c>
      <c r="AB55" s="38">
        <v>51</v>
      </c>
    </row>
    <row r="56" spans="1:28">
      <c r="A56" s="17" t="s">
        <v>210</v>
      </c>
      <c r="B56" s="17" t="s">
        <v>311</v>
      </c>
      <c r="C56" s="17" t="s">
        <v>312</v>
      </c>
      <c r="D56" s="25">
        <v>1.855</v>
      </c>
      <c r="E56" s="28">
        <v>41.13</v>
      </c>
      <c r="F56" s="28">
        <v>59</v>
      </c>
      <c r="G56" s="23">
        <v>5.528</v>
      </c>
      <c r="H56" s="23">
        <v>1.35</v>
      </c>
      <c r="I56" s="23">
        <v>0</v>
      </c>
      <c r="J56" s="23">
        <v>0</v>
      </c>
      <c r="K56" s="23">
        <v>6.878</v>
      </c>
      <c r="L56" s="23" t="s">
        <v>58</v>
      </c>
      <c r="M56" s="23">
        <v>4.1</v>
      </c>
      <c r="N56" s="23">
        <v>0</v>
      </c>
      <c r="O56" s="23">
        <v>4.1</v>
      </c>
      <c r="P56" s="23">
        <v>0</v>
      </c>
      <c r="Q56" s="28">
        <v>2.6</v>
      </c>
      <c r="R56" s="28">
        <v>2.6</v>
      </c>
      <c r="S56" s="23">
        <v>1.581</v>
      </c>
      <c r="T56" s="23">
        <v>0</v>
      </c>
      <c r="U56" s="23">
        <v>0</v>
      </c>
      <c r="V56" s="23">
        <v>1.581</v>
      </c>
      <c r="W56" s="23">
        <v>0.5</v>
      </c>
      <c r="X56" s="23">
        <v>0</v>
      </c>
      <c r="Y56" s="23">
        <v>0</v>
      </c>
      <c r="Z56" s="23">
        <v>0.5</v>
      </c>
      <c r="AA56" s="40">
        <f>E56+K56+O56+R56+V56+Z56</f>
        <v>56.789</v>
      </c>
      <c r="AB56" s="38">
        <v>52</v>
      </c>
    </row>
    <row r="57" spans="1:28">
      <c r="A57" s="17" t="s">
        <v>210</v>
      </c>
      <c r="B57" s="17" t="s">
        <v>313</v>
      </c>
      <c r="C57" s="17" t="s">
        <v>314</v>
      </c>
      <c r="D57" s="25">
        <v>2.311</v>
      </c>
      <c r="E57" s="28">
        <v>43.866</v>
      </c>
      <c r="F57" s="23">
        <v>42</v>
      </c>
      <c r="G57" s="23">
        <v>5.2875</v>
      </c>
      <c r="H57" s="23">
        <v>1.35</v>
      </c>
      <c r="I57" s="23">
        <v>0</v>
      </c>
      <c r="J57" s="23">
        <v>0</v>
      </c>
      <c r="K57" s="23">
        <v>6.6375</v>
      </c>
      <c r="L57" s="23" t="s">
        <v>58</v>
      </c>
      <c r="M57" s="23">
        <v>3.925</v>
      </c>
      <c r="N57" s="23">
        <v>0</v>
      </c>
      <c r="O57" s="23">
        <v>3.925</v>
      </c>
      <c r="P57" s="23">
        <v>0</v>
      </c>
      <c r="Q57" s="23">
        <v>0</v>
      </c>
      <c r="R57" s="23">
        <v>0</v>
      </c>
      <c r="S57" s="23">
        <v>1.588</v>
      </c>
      <c r="T57" s="23">
        <v>0</v>
      </c>
      <c r="U57" s="23">
        <v>0</v>
      </c>
      <c r="V57" s="23">
        <v>1.588</v>
      </c>
      <c r="W57" s="23">
        <v>0.5</v>
      </c>
      <c r="X57" s="23">
        <v>0</v>
      </c>
      <c r="Y57" s="23">
        <v>0</v>
      </c>
      <c r="Z57" s="23">
        <v>0.5</v>
      </c>
      <c r="AA57" s="40">
        <f>E57+K57+O57+R57+V57+Z57</f>
        <v>56.5165</v>
      </c>
      <c r="AB57" s="38">
        <v>53</v>
      </c>
    </row>
    <row r="58" spans="1:28">
      <c r="A58" s="17" t="s">
        <v>210</v>
      </c>
      <c r="B58" s="17" t="s">
        <v>315</v>
      </c>
      <c r="C58" s="20" t="s">
        <v>316</v>
      </c>
      <c r="D58" s="29">
        <v>2.257</v>
      </c>
      <c r="E58" s="24">
        <v>43.542</v>
      </c>
      <c r="F58" s="19">
        <v>45</v>
      </c>
      <c r="G58" s="19">
        <v>5.28</v>
      </c>
      <c r="H58" s="19">
        <v>1.35</v>
      </c>
      <c r="I58" s="19">
        <v>0</v>
      </c>
      <c r="J58" s="19">
        <v>0</v>
      </c>
      <c r="K58" s="19">
        <v>6.63</v>
      </c>
      <c r="L58" s="19" t="s">
        <v>58</v>
      </c>
      <c r="M58" s="19">
        <v>3.85</v>
      </c>
      <c r="N58" s="19">
        <v>0</v>
      </c>
      <c r="O58" s="19">
        <v>3.85</v>
      </c>
      <c r="P58" s="19">
        <v>0</v>
      </c>
      <c r="Q58" s="19">
        <v>0</v>
      </c>
      <c r="R58" s="19">
        <v>0</v>
      </c>
      <c r="S58" s="19">
        <v>1.582</v>
      </c>
      <c r="T58" s="19">
        <v>0</v>
      </c>
      <c r="U58" s="19">
        <v>0</v>
      </c>
      <c r="V58" s="19">
        <v>1.582</v>
      </c>
      <c r="W58" s="19">
        <v>0.5</v>
      </c>
      <c r="X58" s="19">
        <v>0.25</v>
      </c>
      <c r="Y58" s="19">
        <v>0</v>
      </c>
      <c r="Z58" s="19">
        <v>0.75</v>
      </c>
      <c r="AA58" s="18">
        <v>56.354</v>
      </c>
      <c r="AB58" s="38">
        <v>54</v>
      </c>
    </row>
    <row r="59" spans="1:28">
      <c r="A59" s="19" t="s">
        <v>215</v>
      </c>
      <c r="B59" s="19" t="s">
        <v>317</v>
      </c>
      <c r="C59" s="21">
        <v>202205070533</v>
      </c>
      <c r="D59" s="18">
        <v>2.196</v>
      </c>
      <c r="E59" s="19">
        <v>43.176</v>
      </c>
      <c r="F59" s="19">
        <v>52</v>
      </c>
      <c r="G59" s="19">
        <v>5.25528</v>
      </c>
      <c r="H59" s="19">
        <v>1</v>
      </c>
      <c r="I59" s="19">
        <v>0</v>
      </c>
      <c r="J59" s="19">
        <v>0</v>
      </c>
      <c r="K59" s="19">
        <v>6.25528</v>
      </c>
      <c r="L59" s="19" t="s">
        <v>58</v>
      </c>
      <c r="M59" s="19">
        <v>3.75</v>
      </c>
      <c r="N59" s="19">
        <v>0</v>
      </c>
      <c r="O59" s="19">
        <v>3.75</v>
      </c>
      <c r="P59" s="19">
        <v>0</v>
      </c>
      <c r="Q59" s="19">
        <v>0</v>
      </c>
      <c r="R59" s="19">
        <v>0</v>
      </c>
      <c r="S59" s="19">
        <v>1.554</v>
      </c>
      <c r="T59" s="19">
        <v>0</v>
      </c>
      <c r="U59" s="19">
        <v>0</v>
      </c>
      <c r="V59" s="19">
        <v>1.554</v>
      </c>
      <c r="W59" s="19">
        <v>0.5</v>
      </c>
      <c r="X59" s="19">
        <v>0.1</v>
      </c>
      <c r="Y59" s="19">
        <v>1</v>
      </c>
      <c r="Z59" s="19">
        <v>1.6</v>
      </c>
      <c r="AA59" s="18">
        <v>56.33528</v>
      </c>
      <c r="AB59" s="38">
        <v>55</v>
      </c>
    </row>
    <row r="60" spans="1:28">
      <c r="A60" s="19" t="s">
        <v>215</v>
      </c>
      <c r="B60" s="19" t="s">
        <v>318</v>
      </c>
      <c r="C60" s="21" t="s">
        <v>319</v>
      </c>
      <c r="D60" s="18">
        <v>1.713</v>
      </c>
      <c r="E60" s="19">
        <v>40.278</v>
      </c>
      <c r="F60" s="19">
        <v>64</v>
      </c>
      <c r="G60" s="19">
        <v>5.25528</v>
      </c>
      <c r="H60" s="19">
        <v>1</v>
      </c>
      <c r="I60" s="19">
        <v>0</v>
      </c>
      <c r="J60" s="19">
        <v>0</v>
      </c>
      <c r="K60" s="19">
        <v>6.25528</v>
      </c>
      <c r="L60" s="19" t="s">
        <v>58</v>
      </c>
      <c r="M60" s="19">
        <v>3.25</v>
      </c>
      <c r="N60" s="19">
        <v>0.2</v>
      </c>
      <c r="O60" s="19">
        <v>3.45</v>
      </c>
      <c r="P60" s="19">
        <v>0</v>
      </c>
      <c r="Q60" s="19">
        <v>0</v>
      </c>
      <c r="R60" s="19">
        <v>0</v>
      </c>
      <c r="S60" s="19">
        <v>1.605</v>
      </c>
      <c r="T60" s="19">
        <v>0</v>
      </c>
      <c r="U60" s="19">
        <v>0</v>
      </c>
      <c r="V60" s="19">
        <v>1.605</v>
      </c>
      <c r="W60" s="19">
        <v>4.3</v>
      </c>
      <c r="X60" s="19">
        <v>0.2</v>
      </c>
      <c r="Y60" s="19">
        <v>0</v>
      </c>
      <c r="Z60" s="19">
        <v>4.5</v>
      </c>
      <c r="AA60" s="18">
        <v>56.08828</v>
      </c>
      <c r="AB60" s="38">
        <v>56</v>
      </c>
    </row>
    <row r="61" spans="1:28">
      <c r="A61" s="17" t="s">
        <v>210</v>
      </c>
      <c r="B61" s="17" t="s">
        <v>320</v>
      </c>
      <c r="C61" s="17" t="s">
        <v>321</v>
      </c>
      <c r="D61" s="29">
        <v>2.287</v>
      </c>
      <c r="E61" s="24">
        <v>43.722</v>
      </c>
      <c r="F61" s="19">
        <v>44</v>
      </c>
      <c r="G61" s="19">
        <v>5.115</v>
      </c>
      <c r="H61" s="19">
        <v>1.35</v>
      </c>
      <c r="I61" s="19">
        <v>0</v>
      </c>
      <c r="J61" s="19">
        <v>0</v>
      </c>
      <c r="K61" s="19">
        <v>6.465</v>
      </c>
      <c r="L61" s="19" t="s">
        <v>58</v>
      </c>
      <c r="M61" s="19">
        <v>3.75</v>
      </c>
      <c r="N61" s="19">
        <v>0</v>
      </c>
      <c r="O61" s="19">
        <v>3.75</v>
      </c>
      <c r="P61" s="19">
        <v>0</v>
      </c>
      <c r="Q61" s="19">
        <v>0</v>
      </c>
      <c r="R61" s="19">
        <v>0</v>
      </c>
      <c r="S61" s="19">
        <v>1.5617</v>
      </c>
      <c r="T61" s="19">
        <v>0</v>
      </c>
      <c r="U61" s="19">
        <v>0</v>
      </c>
      <c r="V61" s="19">
        <v>1.5617</v>
      </c>
      <c r="W61" s="19">
        <v>0</v>
      </c>
      <c r="X61" s="19">
        <v>0</v>
      </c>
      <c r="Y61" s="19">
        <v>0</v>
      </c>
      <c r="Z61" s="19">
        <v>0</v>
      </c>
      <c r="AA61" s="18">
        <v>55.4987</v>
      </c>
      <c r="AB61" s="38">
        <v>57</v>
      </c>
    </row>
    <row r="62" spans="1:28">
      <c r="A62" s="17" t="s">
        <v>210</v>
      </c>
      <c r="B62" s="17" t="s">
        <v>322</v>
      </c>
      <c r="C62" s="17" t="s">
        <v>323</v>
      </c>
      <c r="D62" s="25">
        <v>2.035</v>
      </c>
      <c r="E62" s="28">
        <v>42.21</v>
      </c>
      <c r="F62" s="28">
        <v>54</v>
      </c>
      <c r="G62" s="23">
        <v>5.2575</v>
      </c>
      <c r="H62" s="23">
        <v>1.35</v>
      </c>
      <c r="I62" s="23">
        <v>0</v>
      </c>
      <c r="J62" s="23">
        <v>0</v>
      </c>
      <c r="K62" s="23">
        <v>6.6075</v>
      </c>
      <c r="L62" s="23" t="s">
        <v>58</v>
      </c>
      <c r="M62" s="23">
        <v>4.1</v>
      </c>
      <c r="N62" s="23">
        <v>0</v>
      </c>
      <c r="O62" s="23">
        <v>4.1</v>
      </c>
      <c r="P62" s="23">
        <v>0</v>
      </c>
      <c r="Q62" s="23">
        <v>0</v>
      </c>
      <c r="R62" s="23">
        <v>0</v>
      </c>
      <c r="S62" s="23">
        <v>1.582</v>
      </c>
      <c r="T62" s="23">
        <v>0</v>
      </c>
      <c r="U62" s="23">
        <v>0</v>
      </c>
      <c r="V62" s="23">
        <v>1.582</v>
      </c>
      <c r="W62" s="23">
        <v>0.5</v>
      </c>
      <c r="X62" s="23">
        <v>0</v>
      </c>
      <c r="Y62" s="23">
        <v>0</v>
      </c>
      <c r="Z62" s="23">
        <v>0.5</v>
      </c>
      <c r="AA62" s="40">
        <f>E62+K62+O62+R62+V62+Z62</f>
        <v>54.9995</v>
      </c>
      <c r="AB62" s="38">
        <v>58</v>
      </c>
    </row>
    <row r="63" spans="1:28">
      <c r="A63" s="17" t="s">
        <v>210</v>
      </c>
      <c r="B63" s="17" t="s">
        <v>324</v>
      </c>
      <c r="C63" s="17" t="s">
        <v>325</v>
      </c>
      <c r="D63" s="18">
        <v>2.126</v>
      </c>
      <c r="E63" s="19">
        <v>43.2753</v>
      </c>
      <c r="F63" s="19">
        <v>51</v>
      </c>
      <c r="G63" s="19">
        <v>5.4225</v>
      </c>
      <c r="H63" s="19">
        <v>1.35</v>
      </c>
      <c r="I63" s="19">
        <v>0</v>
      </c>
      <c r="J63" s="19">
        <v>0</v>
      </c>
      <c r="K63" s="19">
        <v>6.7725</v>
      </c>
      <c r="L63" s="19" t="s">
        <v>58</v>
      </c>
      <c r="M63" s="19">
        <v>4.425</v>
      </c>
      <c r="N63" s="19">
        <v>0</v>
      </c>
      <c r="O63" s="19">
        <v>4.425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W63" s="19">
        <v>0.5</v>
      </c>
      <c r="X63" s="19">
        <v>0</v>
      </c>
      <c r="Y63" s="19">
        <v>0</v>
      </c>
      <c r="Z63" s="19">
        <v>0.5</v>
      </c>
      <c r="AA63" s="18">
        <v>54.9728</v>
      </c>
      <c r="AB63" s="38">
        <v>59</v>
      </c>
    </row>
    <row r="64" spans="1:28">
      <c r="A64" s="17" t="s">
        <v>210</v>
      </c>
      <c r="B64" s="17" t="s">
        <v>326</v>
      </c>
      <c r="C64" s="54" t="s">
        <v>327</v>
      </c>
      <c r="D64" s="34">
        <v>1.836</v>
      </c>
      <c r="E64" s="24">
        <v>41.016</v>
      </c>
      <c r="F64" s="19">
        <v>61</v>
      </c>
      <c r="G64" s="19">
        <v>5.31</v>
      </c>
      <c r="H64" s="19">
        <v>1.35</v>
      </c>
      <c r="I64" s="19">
        <v>0</v>
      </c>
      <c r="J64" s="19">
        <v>0</v>
      </c>
      <c r="K64" s="19">
        <v>6.66</v>
      </c>
      <c r="L64" s="19" t="s">
        <v>58</v>
      </c>
      <c r="M64" s="19">
        <v>4.25</v>
      </c>
      <c r="N64" s="19">
        <v>0</v>
      </c>
      <c r="O64" s="19">
        <v>4.25</v>
      </c>
      <c r="P64" s="19">
        <v>0</v>
      </c>
      <c r="Q64" s="19">
        <v>0</v>
      </c>
      <c r="R64" s="19">
        <v>0</v>
      </c>
      <c r="S64" s="36">
        <v>1.591</v>
      </c>
      <c r="T64" s="19">
        <v>0</v>
      </c>
      <c r="U64" s="19">
        <v>0</v>
      </c>
      <c r="V64" s="19">
        <v>1.591</v>
      </c>
      <c r="W64" s="19">
        <v>1</v>
      </c>
      <c r="X64" s="19">
        <v>0</v>
      </c>
      <c r="Y64" s="19">
        <v>0</v>
      </c>
      <c r="Z64" s="19">
        <v>1</v>
      </c>
      <c r="AA64" s="18">
        <v>54.51692</v>
      </c>
      <c r="AB64" s="38">
        <v>60</v>
      </c>
    </row>
    <row r="65" spans="1:28">
      <c r="A65" s="20" t="s">
        <v>215</v>
      </c>
      <c r="B65" s="20" t="s">
        <v>328</v>
      </c>
      <c r="C65" s="22" t="s">
        <v>329</v>
      </c>
      <c r="D65" s="20">
        <v>1.993</v>
      </c>
      <c r="E65" s="19">
        <v>41.958</v>
      </c>
      <c r="F65" s="19">
        <v>55</v>
      </c>
      <c r="G65" s="19">
        <v>5.2412</v>
      </c>
      <c r="H65" s="19">
        <v>1</v>
      </c>
      <c r="I65" s="19">
        <v>0</v>
      </c>
      <c r="J65" s="19">
        <v>0</v>
      </c>
      <c r="K65" s="19">
        <v>6.2412</v>
      </c>
      <c r="L65" s="19" t="s">
        <v>58</v>
      </c>
      <c r="M65" s="24">
        <v>1.625</v>
      </c>
      <c r="N65" s="19">
        <v>0</v>
      </c>
      <c r="O65" s="24">
        <v>1.625</v>
      </c>
      <c r="P65" s="19">
        <v>0</v>
      </c>
      <c r="Q65" s="19">
        <v>0</v>
      </c>
      <c r="R65" s="19">
        <v>0</v>
      </c>
      <c r="S65" s="19">
        <v>1.584</v>
      </c>
      <c r="T65" s="19">
        <v>0</v>
      </c>
      <c r="U65" s="19">
        <v>0</v>
      </c>
      <c r="V65" s="19">
        <v>1.584</v>
      </c>
      <c r="W65" s="19">
        <v>0.5</v>
      </c>
      <c r="X65" s="19">
        <v>0.15</v>
      </c>
      <c r="Y65" s="19">
        <v>1.2</v>
      </c>
      <c r="Z65" s="19">
        <v>1.85</v>
      </c>
      <c r="AA65" s="29">
        <v>53.2852</v>
      </c>
      <c r="AB65" s="38">
        <v>61</v>
      </c>
    </row>
    <row r="66" spans="1:28">
      <c r="A66" s="19" t="s">
        <v>215</v>
      </c>
      <c r="B66" s="19" t="s">
        <v>330</v>
      </c>
      <c r="C66" s="21" t="s">
        <v>331</v>
      </c>
      <c r="D66" s="18">
        <v>1.982</v>
      </c>
      <c r="E66" s="19">
        <f>(D66*10+50)*0.6</f>
        <v>41.892</v>
      </c>
      <c r="F66" s="19">
        <v>58</v>
      </c>
      <c r="G66" s="19">
        <v>5.2341</v>
      </c>
      <c r="H66" s="19">
        <v>1</v>
      </c>
      <c r="I66" s="19">
        <v>0</v>
      </c>
      <c r="J66" s="19">
        <v>0</v>
      </c>
      <c r="K66" s="19">
        <f>G66+H66+I66+J66</f>
        <v>6.2341</v>
      </c>
      <c r="L66" s="19" t="s">
        <v>58</v>
      </c>
      <c r="M66" s="19">
        <v>2.675</v>
      </c>
      <c r="N66" s="19">
        <v>0</v>
      </c>
      <c r="O66" s="19">
        <f>M66+N66</f>
        <v>2.675</v>
      </c>
      <c r="P66" s="19">
        <v>0</v>
      </c>
      <c r="Q66" s="19">
        <v>0</v>
      </c>
      <c r="R66" s="19">
        <f>P66+Q66</f>
        <v>0</v>
      </c>
      <c r="S66" s="19">
        <v>1.58924</v>
      </c>
      <c r="T66" s="19">
        <v>0</v>
      </c>
      <c r="U66" s="19">
        <v>0</v>
      </c>
      <c r="V66" s="19">
        <f>S66+T66+U66</f>
        <v>1.58924</v>
      </c>
      <c r="W66" s="19">
        <v>0.5</v>
      </c>
      <c r="X66" s="19">
        <v>0</v>
      </c>
      <c r="Y66" s="19">
        <v>0</v>
      </c>
      <c r="Z66" s="19">
        <f>W66+Y66+X66</f>
        <v>0.5</v>
      </c>
      <c r="AA66" s="18">
        <f t="shared" ref="AA66:AA72" si="0">E66+K66+O66+R66+V66+Z66</f>
        <v>52.89034</v>
      </c>
      <c r="AB66" s="38">
        <v>62</v>
      </c>
    </row>
    <row r="67" spans="1:28">
      <c r="A67" s="19" t="s">
        <v>215</v>
      </c>
      <c r="B67" s="19" t="s">
        <v>332</v>
      </c>
      <c r="C67" s="21" t="s">
        <v>333</v>
      </c>
      <c r="D67" s="18">
        <v>1.838</v>
      </c>
      <c r="E67" s="19">
        <f>(D67*10+50)*0.6</f>
        <v>41.028</v>
      </c>
      <c r="F67" s="19">
        <v>62</v>
      </c>
      <c r="G67" s="19">
        <v>5.24118</v>
      </c>
      <c r="H67" s="19">
        <v>1</v>
      </c>
      <c r="I67" s="19">
        <v>0</v>
      </c>
      <c r="J67" s="19">
        <v>0</v>
      </c>
      <c r="K67" s="19">
        <f>G67+H67+I67+J67</f>
        <v>6.24118</v>
      </c>
      <c r="L67" s="19" t="s">
        <v>58</v>
      </c>
      <c r="M67" s="19">
        <v>3.25</v>
      </c>
      <c r="N67" s="19">
        <v>0</v>
      </c>
      <c r="O67" s="19">
        <f>M67+N67</f>
        <v>3.25</v>
      </c>
      <c r="P67" s="19">
        <v>0</v>
      </c>
      <c r="Q67" s="19">
        <v>0</v>
      </c>
      <c r="R67" s="19">
        <f>P67+Q67</f>
        <v>0</v>
      </c>
      <c r="S67" s="19">
        <v>1.628</v>
      </c>
      <c r="T67" s="19">
        <v>0</v>
      </c>
      <c r="U67" s="19">
        <v>0</v>
      </c>
      <c r="V67" s="19">
        <f>S67+T67+U67</f>
        <v>1.628</v>
      </c>
      <c r="W67" s="19">
        <v>0</v>
      </c>
      <c r="X67" s="19">
        <v>0</v>
      </c>
      <c r="Y67" s="19">
        <v>0.6</v>
      </c>
      <c r="Z67" s="19">
        <f>W67+Y67+X67</f>
        <v>0.6</v>
      </c>
      <c r="AA67" s="18">
        <f t="shared" si="0"/>
        <v>52.74718</v>
      </c>
      <c r="AB67" s="38">
        <v>63</v>
      </c>
    </row>
    <row r="68" spans="1:28">
      <c r="A68" s="19" t="s">
        <v>215</v>
      </c>
      <c r="B68" s="19" t="s">
        <v>334</v>
      </c>
      <c r="C68" s="21" t="s">
        <v>335</v>
      </c>
      <c r="D68" s="18">
        <v>1.968</v>
      </c>
      <c r="E68" s="19">
        <f>(D68*10+50)*0.6</f>
        <v>41.808</v>
      </c>
      <c r="F68" s="19">
        <v>59</v>
      </c>
      <c r="G68" s="19">
        <v>5.22</v>
      </c>
      <c r="H68" s="19">
        <v>1</v>
      </c>
      <c r="I68" s="19">
        <v>0</v>
      </c>
      <c r="J68" s="19">
        <v>0</v>
      </c>
      <c r="K68" s="19">
        <f>G68+H68+I68+J68</f>
        <v>6.22</v>
      </c>
      <c r="L68" s="19" t="s">
        <v>58</v>
      </c>
      <c r="M68" s="19">
        <v>1.275</v>
      </c>
      <c r="N68" s="19">
        <v>0</v>
      </c>
      <c r="O68" s="19">
        <f>M68+N68</f>
        <v>1.275</v>
      </c>
      <c r="P68" s="19">
        <v>0</v>
      </c>
      <c r="Q68" s="19">
        <v>0</v>
      </c>
      <c r="R68" s="19">
        <f>P68+Q68</f>
        <v>0</v>
      </c>
      <c r="S68" s="19">
        <v>1.5299</v>
      </c>
      <c r="T68" s="19">
        <v>0</v>
      </c>
      <c r="U68" s="19">
        <v>0</v>
      </c>
      <c r="V68" s="19">
        <f>S68+T68+U68</f>
        <v>1.5299</v>
      </c>
      <c r="W68" s="19">
        <v>0.1</v>
      </c>
      <c r="X68" s="19">
        <v>0.1</v>
      </c>
      <c r="Y68" s="19">
        <v>0</v>
      </c>
      <c r="Z68" s="19">
        <f>W68+Y68+X68</f>
        <v>0.2</v>
      </c>
      <c r="AA68" s="18">
        <f t="shared" si="0"/>
        <v>51.0329</v>
      </c>
      <c r="AB68" s="38">
        <v>64</v>
      </c>
    </row>
    <row r="69" spans="1:28">
      <c r="A69" s="17" t="s">
        <v>210</v>
      </c>
      <c r="B69" s="17" t="s">
        <v>336</v>
      </c>
      <c r="C69" s="17" t="s">
        <v>337</v>
      </c>
      <c r="D69" s="25">
        <v>1.865</v>
      </c>
      <c r="E69" s="28">
        <v>41.19</v>
      </c>
      <c r="F69" s="28">
        <v>58</v>
      </c>
      <c r="G69" s="23">
        <v>5.235</v>
      </c>
      <c r="H69" s="23">
        <v>1.35</v>
      </c>
      <c r="I69" s="23">
        <v>0</v>
      </c>
      <c r="J69" s="23">
        <v>0</v>
      </c>
      <c r="K69" s="23">
        <v>6.585</v>
      </c>
      <c r="L69" s="23" t="s">
        <v>58</v>
      </c>
      <c r="M69" s="23">
        <v>1.275</v>
      </c>
      <c r="N69" s="23">
        <v>0</v>
      </c>
      <c r="O69" s="23">
        <v>1.275</v>
      </c>
      <c r="P69" s="23">
        <v>0</v>
      </c>
      <c r="Q69" s="23">
        <v>0</v>
      </c>
      <c r="R69" s="23">
        <v>0</v>
      </c>
      <c r="S69" s="23">
        <v>1.582</v>
      </c>
      <c r="T69" s="23">
        <v>0</v>
      </c>
      <c r="U69" s="23">
        <v>0</v>
      </c>
      <c r="V69" s="23">
        <v>1.582</v>
      </c>
      <c r="W69" s="23">
        <v>0</v>
      </c>
      <c r="X69" s="23">
        <v>0.25</v>
      </c>
      <c r="Y69" s="23">
        <v>0</v>
      </c>
      <c r="Z69" s="23">
        <v>0.25</v>
      </c>
      <c r="AA69" s="40">
        <f t="shared" si="0"/>
        <v>50.882</v>
      </c>
      <c r="AB69" s="38">
        <v>65</v>
      </c>
    </row>
    <row r="70" spans="1:28">
      <c r="A70" s="17" t="s">
        <v>210</v>
      </c>
      <c r="B70" s="17" t="s">
        <v>338</v>
      </c>
      <c r="C70" s="17" t="s">
        <v>339</v>
      </c>
      <c r="D70" s="29">
        <v>1.549</v>
      </c>
      <c r="E70" s="24">
        <v>39.294</v>
      </c>
      <c r="F70" s="19">
        <v>66</v>
      </c>
      <c r="G70" s="19">
        <v>4.98</v>
      </c>
      <c r="H70" s="19">
        <v>1.35</v>
      </c>
      <c r="I70" s="19">
        <v>0</v>
      </c>
      <c r="J70" s="19">
        <v>0</v>
      </c>
      <c r="K70" s="19">
        <v>6.33</v>
      </c>
      <c r="L70" s="19" t="s">
        <v>58</v>
      </c>
      <c r="M70" s="19">
        <v>1.3</v>
      </c>
      <c r="N70" s="19">
        <v>0</v>
      </c>
      <c r="O70" s="19">
        <v>1.3</v>
      </c>
      <c r="P70" s="19">
        <v>0</v>
      </c>
      <c r="Q70" s="19">
        <v>0</v>
      </c>
      <c r="R70" s="19">
        <v>0</v>
      </c>
      <c r="S70" s="19">
        <v>1.5322</v>
      </c>
      <c r="T70" s="19">
        <v>0</v>
      </c>
      <c r="U70" s="19">
        <v>0</v>
      </c>
      <c r="V70" s="19">
        <v>1.5322</v>
      </c>
      <c r="W70" s="19">
        <v>0</v>
      </c>
      <c r="X70" s="19">
        <v>0</v>
      </c>
      <c r="Y70" s="19">
        <v>0</v>
      </c>
      <c r="Z70" s="19">
        <v>0</v>
      </c>
      <c r="AA70" s="18">
        <f t="shared" si="0"/>
        <v>48.4562</v>
      </c>
      <c r="AB70" s="38">
        <v>66</v>
      </c>
    </row>
    <row r="71" spans="1:28">
      <c r="A71" s="17" t="s">
        <v>210</v>
      </c>
      <c r="B71" s="17" t="s">
        <v>340</v>
      </c>
      <c r="C71" s="17" t="s">
        <v>341</v>
      </c>
      <c r="D71" s="25">
        <v>1.036</v>
      </c>
      <c r="E71" s="28">
        <v>36.216</v>
      </c>
      <c r="F71" s="23">
        <v>67</v>
      </c>
      <c r="G71" s="23">
        <v>5.1075</v>
      </c>
      <c r="H71" s="23">
        <v>1.35</v>
      </c>
      <c r="I71" s="23">
        <v>0</v>
      </c>
      <c r="J71" s="23">
        <v>0</v>
      </c>
      <c r="K71" s="28">
        <v>6.4575</v>
      </c>
      <c r="L71" s="23" t="s">
        <v>58</v>
      </c>
      <c r="M71" s="23">
        <v>1.75</v>
      </c>
      <c r="N71" s="23">
        <v>0</v>
      </c>
      <c r="O71" s="23">
        <v>1.75</v>
      </c>
      <c r="P71" s="23">
        <v>0</v>
      </c>
      <c r="Q71" s="23">
        <v>0</v>
      </c>
      <c r="R71" s="23">
        <v>0</v>
      </c>
      <c r="S71" s="23">
        <v>1.59516</v>
      </c>
      <c r="T71" s="23">
        <v>0</v>
      </c>
      <c r="U71" s="23">
        <v>0</v>
      </c>
      <c r="V71" s="23">
        <v>1.59516</v>
      </c>
      <c r="W71" s="23">
        <v>0</v>
      </c>
      <c r="X71" s="23">
        <v>0</v>
      </c>
      <c r="Y71" s="23">
        <v>0.6</v>
      </c>
      <c r="Z71" s="23">
        <v>0.6</v>
      </c>
      <c r="AA71" s="40">
        <f t="shared" si="0"/>
        <v>46.61866</v>
      </c>
      <c r="AB71" s="38">
        <v>67</v>
      </c>
    </row>
    <row r="72" spans="1:28">
      <c r="A72" s="17" t="s">
        <v>210</v>
      </c>
      <c r="B72" s="17" t="s">
        <v>342</v>
      </c>
      <c r="C72" s="17" t="s">
        <v>343</v>
      </c>
      <c r="D72" s="25">
        <v>0.954</v>
      </c>
      <c r="E72" s="28">
        <v>35.724</v>
      </c>
      <c r="F72" s="23">
        <v>68</v>
      </c>
      <c r="G72" s="23">
        <v>5.198</v>
      </c>
      <c r="H72" s="23">
        <v>1.35</v>
      </c>
      <c r="I72" s="23">
        <v>0</v>
      </c>
      <c r="J72" s="23">
        <v>0</v>
      </c>
      <c r="K72" s="23">
        <v>6.548</v>
      </c>
      <c r="L72" s="23" t="s">
        <v>58</v>
      </c>
      <c r="M72" s="23">
        <v>0.5</v>
      </c>
      <c r="N72" s="23">
        <v>0</v>
      </c>
      <c r="O72" s="23">
        <v>0.5</v>
      </c>
      <c r="P72" s="23">
        <v>0</v>
      </c>
      <c r="Q72" s="23">
        <v>0</v>
      </c>
      <c r="R72" s="23">
        <v>0</v>
      </c>
      <c r="S72" s="23">
        <v>1.615</v>
      </c>
      <c r="T72" s="23">
        <v>0</v>
      </c>
      <c r="U72" s="23">
        <v>0</v>
      </c>
      <c r="V72" s="23">
        <v>1.615</v>
      </c>
      <c r="W72" s="23">
        <v>0</v>
      </c>
      <c r="X72" s="23">
        <v>0</v>
      </c>
      <c r="Y72" s="23">
        <v>0</v>
      </c>
      <c r="Z72" s="23">
        <v>0</v>
      </c>
      <c r="AA72" s="40">
        <f t="shared" si="0"/>
        <v>44.387</v>
      </c>
      <c r="AB72" s="38">
        <v>68</v>
      </c>
    </row>
    <row r="73" spans="1:28">
      <c r="A73" s="17"/>
      <c r="B73" s="17"/>
      <c r="C73" s="38"/>
      <c r="D73" s="40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40"/>
      <c r="AB73" s="38"/>
    </row>
    <row r="74" spans="1:28">
      <c r="A74" s="17"/>
      <c r="B74" s="17"/>
      <c r="C74" s="38"/>
      <c r="D74" s="40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40"/>
      <c r="AB74" s="38"/>
    </row>
    <row r="75" spans="1:28">
      <c r="A75" s="17"/>
      <c r="B75" s="17"/>
      <c r="C75" s="38"/>
      <c r="D75" s="40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40"/>
      <c r="AB75" s="38"/>
    </row>
    <row r="76" spans="1:28">
      <c r="A76" s="17"/>
      <c r="B76" s="17"/>
      <c r="C76" s="38"/>
      <c r="D76" s="40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40"/>
      <c r="AB76" s="38"/>
    </row>
    <row r="77" spans="1:28">
      <c r="A77" s="17"/>
      <c r="B77" s="17"/>
      <c r="C77" s="38"/>
      <c r="D77" s="40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40"/>
      <c r="AB77" s="38"/>
    </row>
    <row r="78" spans="1:28">
      <c r="A78" s="17"/>
      <c r="B78" s="17"/>
      <c r="C78" s="38"/>
      <c r="D78" s="40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40"/>
      <c r="AB78" s="38"/>
    </row>
    <row r="79" spans="1:28">
      <c r="A79" s="17"/>
      <c r="B79" s="17"/>
      <c r="C79" s="38"/>
      <c r="D79" s="40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40"/>
      <c r="AB79" s="38"/>
    </row>
    <row r="80" spans="1:28">
      <c r="A80" s="17"/>
      <c r="B80" s="17"/>
      <c r="C80" s="38"/>
      <c r="D80" s="40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40"/>
      <c r="AB80" s="38"/>
    </row>
    <row r="81" spans="1:28">
      <c r="A81" s="17"/>
      <c r="B81" s="17"/>
      <c r="C81" s="38"/>
      <c r="D81" s="40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40"/>
      <c r="AB81" s="38"/>
    </row>
    <row r="82" spans="1:28">
      <c r="A82" s="17"/>
      <c r="B82" s="17"/>
      <c r="C82" s="38"/>
      <c r="D82" s="40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40"/>
      <c r="AB82" s="38"/>
    </row>
    <row r="83" spans="1:28">
      <c r="A83" s="17"/>
      <c r="B83" s="17"/>
      <c r="C83" s="38"/>
      <c r="D83" s="40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40"/>
      <c r="AB83" s="38"/>
    </row>
    <row r="84" spans="1:28">
      <c r="A84" s="17"/>
      <c r="B84" s="17"/>
      <c r="C84" s="38"/>
      <c r="D84" s="40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40"/>
      <c r="AB84" s="38"/>
    </row>
    <row r="85" spans="1:28">
      <c r="A85" s="17"/>
      <c r="B85" s="17"/>
      <c r="C85" s="38"/>
      <c r="D85" s="40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40"/>
      <c r="AB85" s="38"/>
    </row>
    <row r="86" spans="1:28">
      <c r="A86" s="17"/>
      <c r="B86" s="17"/>
      <c r="C86" s="38"/>
      <c r="D86" s="40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40"/>
      <c r="AB86" s="38"/>
    </row>
    <row r="87" spans="1:28">
      <c r="A87" s="17"/>
      <c r="B87" s="17"/>
      <c r="C87" s="38"/>
      <c r="D87" s="40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40"/>
      <c r="AB87" s="38"/>
    </row>
    <row r="88" spans="1:28">
      <c r="A88" s="17"/>
      <c r="B88" s="17"/>
      <c r="C88" s="38"/>
      <c r="D88" s="40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40"/>
      <c r="AB88" s="38"/>
    </row>
    <row r="89" spans="1:28">
      <c r="A89" s="17"/>
      <c r="B89" s="17"/>
      <c r="C89" s="38"/>
      <c r="D89" s="40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40"/>
      <c r="AB89" s="38"/>
    </row>
    <row r="90" spans="1:28">
      <c r="A90" s="17"/>
      <c r="B90" s="17"/>
      <c r="C90" s="38"/>
      <c r="D90" s="40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40"/>
      <c r="AB90" s="38"/>
    </row>
    <row r="91" spans="1:28">
      <c r="A91" s="17"/>
      <c r="B91" s="17"/>
      <c r="C91" s="38"/>
      <c r="D91" s="40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40"/>
      <c r="AB91" s="38"/>
    </row>
    <row r="92" spans="1:28">
      <c r="A92" s="17"/>
      <c r="B92" s="17"/>
      <c r="C92" s="38"/>
      <c r="D92" s="40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40"/>
      <c r="AB92" s="38"/>
    </row>
    <row r="93" spans="1:28">
      <c r="A93" s="17"/>
      <c r="B93" s="17"/>
      <c r="C93" s="38"/>
      <c r="D93" s="40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40"/>
      <c r="AB93" s="38"/>
    </row>
    <row r="94" spans="1:28">
      <c r="A94" s="17"/>
      <c r="B94" s="17"/>
      <c r="C94" s="38"/>
      <c r="D94" s="40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40"/>
      <c r="AB94" s="38"/>
    </row>
    <row r="95" spans="1:28">
      <c r="A95" s="17"/>
      <c r="B95" s="17"/>
      <c r="C95" s="38"/>
      <c r="D95" s="40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40"/>
      <c r="AB95" s="38"/>
    </row>
    <row r="96" spans="1:28">
      <c r="A96" s="17"/>
      <c r="B96" s="17"/>
      <c r="C96" s="38"/>
      <c r="D96" s="40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40"/>
      <c r="AB96" s="38"/>
    </row>
    <row r="97" spans="1:28">
      <c r="A97" s="17"/>
      <c r="B97" s="17"/>
      <c r="C97" s="38"/>
      <c r="D97" s="40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40"/>
      <c r="AB97" s="38"/>
    </row>
    <row r="98" spans="1:28">
      <c r="A98" s="17"/>
      <c r="B98" s="17"/>
      <c r="C98" s="38"/>
      <c r="D98" s="40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40"/>
      <c r="AB98" s="38"/>
    </row>
    <row r="99" spans="1:28">
      <c r="A99" s="17"/>
      <c r="B99" s="17"/>
      <c r="C99" s="38"/>
      <c r="D99" s="40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40"/>
      <c r="AB99" s="38"/>
    </row>
    <row r="100" spans="1:28">
      <c r="A100" s="17"/>
      <c r="B100" s="17"/>
      <c r="C100" s="38"/>
      <c r="D100" s="40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40"/>
      <c r="AB100" s="38"/>
    </row>
    <row r="101" spans="1:28">
      <c r="A101" s="17"/>
      <c r="B101" s="17"/>
      <c r="C101" s="38"/>
      <c r="D101" s="40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40"/>
      <c r="AB101" s="38"/>
    </row>
    <row r="102" spans="1:28">
      <c r="A102" s="17"/>
      <c r="B102" s="17"/>
      <c r="C102" s="38"/>
      <c r="D102" s="40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40"/>
      <c r="AB102" s="38"/>
    </row>
    <row r="103" spans="1:28">
      <c r="A103" s="17"/>
      <c r="B103" s="17"/>
      <c r="C103" s="38"/>
      <c r="D103" s="40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40"/>
      <c r="AB103" s="38"/>
    </row>
    <row r="104" spans="1:28">
      <c r="A104" s="17"/>
      <c r="B104" s="17"/>
      <c r="C104" s="38"/>
      <c r="D104" s="40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40"/>
      <c r="AB104" s="38"/>
    </row>
    <row r="105" spans="1:28">
      <c r="A105" s="17"/>
      <c r="B105" s="17"/>
      <c r="C105" s="38"/>
      <c r="D105" s="40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40"/>
      <c r="AB105" s="38"/>
    </row>
    <row r="106" spans="1:28">
      <c r="A106" s="17"/>
      <c r="B106" s="17"/>
      <c r="C106" s="38"/>
      <c r="D106" s="40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40"/>
      <c r="AB106" s="38"/>
    </row>
    <row r="107" spans="1:28">
      <c r="A107" s="17"/>
      <c r="B107" s="17"/>
      <c r="C107" s="38"/>
      <c r="D107" s="40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40"/>
      <c r="AB107" s="38"/>
    </row>
    <row r="108" spans="1:28">
      <c r="A108" s="17"/>
      <c r="B108" s="17"/>
      <c r="C108" s="38"/>
      <c r="D108" s="40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40"/>
      <c r="AB108" s="38"/>
    </row>
    <row r="109" spans="1:28">
      <c r="A109" s="17"/>
      <c r="B109" s="17"/>
      <c r="C109" s="38"/>
      <c r="D109" s="40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40"/>
      <c r="AB109" s="38"/>
    </row>
    <row r="110" spans="1:28">
      <c r="A110" s="17"/>
      <c r="B110" s="17"/>
      <c r="C110" s="38"/>
      <c r="D110" s="40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40"/>
      <c r="AB110" s="38"/>
    </row>
    <row r="111" spans="1:28">
      <c r="A111" s="17"/>
      <c r="B111" s="17"/>
      <c r="C111" s="38"/>
      <c r="D111" s="40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40"/>
      <c r="AB111" s="38"/>
    </row>
    <row r="112" spans="1:28">
      <c r="A112" s="17"/>
      <c r="B112" s="17"/>
      <c r="C112" s="38"/>
      <c r="D112" s="40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40"/>
      <c r="AB112" s="38"/>
    </row>
    <row r="113" spans="1:28">
      <c r="A113" s="17"/>
      <c r="B113" s="17"/>
      <c r="C113" s="38"/>
      <c r="D113" s="40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40"/>
      <c r="AB113" s="38"/>
    </row>
    <row r="114" spans="1:28">
      <c r="A114" s="17"/>
      <c r="B114" s="17"/>
      <c r="C114" s="38"/>
      <c r="D114" s="40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40"/>
      <c r="AB114" s="38"/>
    </row>
    <row r="115" spans="1:28">
      <c r="A115" s="17"/>
      <c r="B115" s="17"/>
      <c r="C115" s="38"/>
      <c r="D115" s="40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40"/>
      <c r="AB115" s="38"/>
    </row>
    <row r="116" spans="1:28">
      <c r="A116" s="17"/>
      <c r="B116" s="17"/>
      <c r="C116" s="38"/>
      <c r="D116" s="40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40"/>
      <c r="AB116" s="38"/>
    </row>
    <row r="117" spans="1:28">
      <c r="A117" s="17"/>
      <c r="B117" s="17"/>
      <c r="C117" s="38"/>
      <c r="D117" s="40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40"/>
      <c r="AB117" s="38"/>
    </row>
    <row r="118" spans="1:28">
      <c r="A118" s="17"/>
      <c r="B118" s="17"/>
      <c r="C118" s="38"/>
      <c r="D118" s="40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40"/>
      <c r="AB118" s="38"/>
    </row>
    <row r="119" spans="1:28">
      <c r="A119" s="17"/>
      <c r="B119" s="17"/>
      <c r="C119" s="38"/>
      <c r="D119" s="40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40"/>
      <c r="AB119" s="38"/>
    </row>
    <row r="120" spans="1:28">
      <c r="A120" s="17"/>
      <c r="B120" s="17"/>
      <c r="C120" s="38"/>
      <c r="D120" s="40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40"/>
      <c r="AB120" s="38"/>
    </row>
    <row r="121" spans="1:28">
      <c r="A121" s="17"/>
      <c r="B121" s="17"/>
      <c r="C121" s="38"/>
      <c r="D121" s="40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40"/>
      <c r="AB121" s="38"/>
    </row>
    <row r="122" spans="1:28">
      <c r="A122" s="17"/>
      <c r="B122" s="17"/>
      <c r="C122" s="38"/>
      <c r="D122" s="40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40"/>
      <c r="AB122" s="38"/>
    </row>
    <row r="123" spans="1:28">
      <c r="A123" s="17"/>
      <c r="B123" s="17"/>
      <c r="C123" s="38"/>
      <c r="D123" s="40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40"/>
      <c r="AB123" s="38"/>
    </row>
    <row r="124" spans="1:28">
      <c r="A124" s="17"/>
      <c r="B124" s="17"/>
      <c r="C124" s="38"/>
      <c r="D124" s="40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40"/>
      <c r="AB124" s="38"/>
    </row>
    <row r="125" spans="1:28">
      <c r="A125" s="17"/>
      <c r="B125" s="17"/>
      <c r="C125" s="38"/>
      <c r="D125" s="40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40"/>
      <c r="AB125" s="38"/>
    </row>
    <row r="126" spans="1:28">
      <c r="A126" s="17"/>
      <c r="B126" s="17"/>
      <c r="C126" s="38"/>
      <c r="D126" s="40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40"/>
      <c r="AB126" s="38"/>
    </row>
    <row r="127" spans="1:28">
      <c r="A127" s="17"/>
      <c r="B127" s="17"/>
      <c r="C127" s="38"/>
      <c r="D127" s="40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40"/>
      <c r="AB127" s="38"/>
    </row>
    <row r="128" spans="1:28">
      <c r="A128" s="17"/>
      <c r="B128" s="17"/>
      <c r="C128" s="38"/>
      <c r="D128" s="40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40"/>
      <c r="AB128" s="38"/>
    </row>
    <row r="129" spans="1:28">
      <c r="A129" s="17"/>
      <c r="B129" s="17"/>
      <c r="C129" s="38"/>
      <c r="D129" s="40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40"/>
      <c r="AB129" s="38"/>
    </row>
    <row r="130" spans="1:28">
      <c r="A130" s="17"/>
      <c r="B130" s="17"/>
      <c r="C130" s="38"/>
      <c r="D130" s="40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40"/>
      <c r="AB130" s="38"/>
    </row>
    <row r="131" spans="1:28">
      <c r="A131" s="17"/>
      <c r="B131" s="17"/>
      <c r="C131" s="38"/>
      <c r="D131" s="40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40"/>
      <c r="AB131" s="38"/>
    </row>
    <row r="132" spans="1:28">
      <c r="A132" s="17"/>
      <c r="B132" s="17"/>
      <c r="C132" s="38"/>
      <c r="D132" s="40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40"/>
      <c r="AB132" s="38"/>
    </row>
    <row r="133" spans="1:28">
      <c r="A133" s="17"/>
      <c r="B133" s="17"/>
      <c r="C133" s="38"/>
      <c r="D133" s="40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40"/>
      <c r="AB133" s="38"/>
    </row>
  </sheetData>
  <autoFilter xmlns:etc="http://www.wps.cn/officeDocument/2017/etCustomData" ref="A2:AB72" etc:filterBottomFollowUsedRange="0">
    <sortState ref="A2:AB72">
      <sortCondition ref="AA2" descending="1"/>
    </sortState>
    <extLst/>
  </autoFilter>
  <mergeCells count="33">
    <mergeCell ref="A1:AB1"/>
    <mergeCell ref="G2:K2"/>
    <mergeCell ref="M2:O2"/>
    <mergeCell ref="P2:R2"/>
    <mergeCell ref="S2:V2"/>
    <mergeCell ref="W2:Z2"/>
    <mergeCell ref="H3:I3"/>
    <mergeCell ref="A2:A4"/>
    <mergeCell ref="B2:B4"/>
    <mergeCell ref="C2:C4"/>
    <mergeCell ref="D2:D4"/>
    <mergeCell ref="E2:E4"/>
    <mergeCell ref="F2:F4"/>
    <mergeCell ref="G3:G4"/>
    <mergeCell ref="J3:J4"/>
    <mergeCell ref="K3:K4"/>
    <mergeCell ref="L2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2:AA4"/>
    <mergeCell ref="AB2:AB4"/>
  </mergeCells>
  <pageMargins left="0.75" right="0.75" top="1" bottom="1" header="0.5" footer="0.5"/>
  <pageSetup paperSize="8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生物工程专业</vt:lpstr>
      <vt:lpstr>生物技术专业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10043</dc:creator>
  <cp:lastModifiedBy>钟金林</cp:lastModifiedBy>
  <dcterms:created xsi:type="dcterms:W3CDTF">2022-09-29T00:56:00Z</dcterms:created>
  <dcterms:modified xsi:type="dcterms:W3CDTF">2024-09-30T11:58:21Z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44706FAD1D2C4B3B853D1FF9FA491033_13</vt:lpwstr>
  </property>
  <property fmtid="{D5CDD505-2E9C-101B-9397-08002B2CF9AE}" pid="3" name="KSOProductBuildVer">
    <vt:lpwstr>2052-12.1.0.18276</vt:lpwstr>
  </property>
</Properties>
</file>